
<file path=[Content_Types].xml><?xml version="1.0" encoding="utf-8"?>
<Types xmlns="http://schemas.openxmlformats.org/package/2006/content-types">
  <Default Extension="bin" ContentType="application/vnd.openxmlformats-officedocument.spreadsheetml.customProperty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printerSettings/printerSettings1.bin" ContentType="application/vnd.openxmlformats-officedocument.spreadsheetml.printerSettings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15345" windowHeight="4650" tabRatio="665"/>
  </bookViews>
  <sheets>
    <sheet name="Summary" sheetId="6" r:id="rId1"/>
    <sheet name="data" sheetId="14" state="hidden" r:id="rId2"/>
    <sheet name="01012017" sheetId="42" r:id="rId3"/>
    <sheet name="02012017" sheetId="41" r:id="rId4"/>
    <sheet name="04012017" sheetId="43" r:id="rId5"/>
    <sheet name="07012017" sheetId="28" r:id="rId6"/>
    <sheet name="08012017" sheetId="39" r:id="rId7"/>
    <sheet name="11012017" sheetId="38" r:id="rId8"/>
    <sheet name="14012017" sheetId="40" r:id="rId9"/>
  </sheets>
  <calcPr calcId="144525"/>
</workbook>
</file>

<file path=xl/calcChain.xml><?xml version="1.0" encoding="utf-8"?>
<calcChain xmlns="http://schemas.openxmlformats.org/spreadsheetml/2006/main">
  <c r="I10" i="14" l="1"/>
  <c r="I9" i="14"/>
  <c r="I8" i="14"/>
  <c r="I7" i="14"/>
  <c r="H10" i="14"/>
  <c r="H9" i="14"/>
  <c r="H8" i="14"/>
  <c r="H7" i="14"/>
  <c r="G10" i="14"/>
  <c r="G9" i="14"/>
  <c r="G8" i="14"/>
  <c r="G7" i="14"/>
  <c r="F10" i="14"/>
  <c r="F9" i="14"/>
  <c r="F8" i="14"/>
  <c r="F7" i="14"/>
  <c r="E10" i="14"/>
  <c r="E9" i="14"/>
  <c r="E8" i="14"/>
  <c r="E7" i="14"/>
  <c r="E11" i="14" s="1"/>
  <c r="D10" i="14"/>
  <c r="D9" i="14"/>
  <c r="D8" i="14"/>
  <c r="D7" i="14"/>
  <c r="C11" i="14"/>
  <c r="C10" i="14"/>
  <c r="C9" i="14"/>
  <c r="C8" i="14"/>
  <c r="C7" i="14"/>
  <c r="I11" i="14" l="1"/>
  <c r="H11" i="14"/>
  <c r="G11" i="14"/>
  <c r="F11" i="14"/>
  <c r="D11" i="14"/>
  <c r="L9" i="14"/>
  <c r="L8" i="14"/>
  <c r="L7" i="14"/>
  <c r="L11" i="14" l="1"/>
  <c r="L10" i="14" l="1"/>
  <c r="D8" i="6" l="1"/>
  <c r="D5" i="6"/>
  <c r="D7" i="6"/>
  <c r="D4" i="6" l="1"/>
  <c r="D6" i="6"/>
</calcChain>
</file>

<file path=xl/sharedStrings.xml><?xml version="1.0" encoding="utf-8"?>
<sst xmlns="http://schemas.openxmlformats.org/spreadsheetml/2006/main" count="571" uniqueCount="212">
  <si>
    <t>Strike Rate (%):</t>
  </si>
  <si>
    <t>Total Betting Races:</t>
  </si>
  <si>
    <t>Wins</t>
  </si>
  <si>
    <t>Places</t>
  </si>
  <si>
    <t>Strike rate</t>
  </si>
  <si>
    <t>Bet Races</t>
  </si>
  <si>
    <t>Avg. Bet</t>
  </si>
  <si>
    <t>Suggested Bets Won:</t>
  </si>
  <si>
    <t>Suggested Bets Placed:</t>
  </si>
  <si>
    <t>Average Bet Return:</t>
  </si>
  <si>
    <t>RANDWICK</t>
  </si>
  <si>
    <t>EAGLE FARM</t>
  </si>
  <si>
    <t>Race</t>
  </si>
  <si>
    <t>Number</t>
  </si>
  <si>
    <t>Suggested Bet</t>
  </si>
  <si>
    <t>Result</t>
  </si>
  <si>
    <t>Unplaced</t>
  </si>
  <si>
    <t>1st</t>
  </si>
  <si>
    <t>2nd</t>
  </si>
  <si>
    <t>3rd</t>
  </si>
  <si>
    <t>Summary:</t>
  </si>
  <si>
    <t>Suggested Bets:</t>
  </si>
  <si>
    <t>Bets Won:</t>
  </si>
  <si>
    <t>Bets Placed:</t>
  </si>
  <si>
    <t>Avg. Bet Return:</t>
  </si>
  <si>
    <t>N/A</t>
  </si>
  <si>
    <t>FLEMINGTON</t>
  </si>
  <si>
    <t>DOOMBEN</t>
  </si>
  <si>
    <t>CANTERBURY</t>
  </si>
  <si>
    <t>SANDOWN HILLSIDE</t>
  </si>
  <si>
    <t>Galaxy Raider</t>
  </si>
  <si>
    <t>Oak Door</t>
  </si>
  <si>
    <t>Lady Selkirk</t>
  </si>
  <si>
    <t>Flying Light</t>
  </si>
  <si>
    <t>Invictum Domina</t>
  </si>
  <si>
    <t>Alma's Rossa</t>
  </si>
  <si>
    <t>Good Luck Malela</t>
  </si>
  <si>
    <t>San Telmo</t>
  </si>
  <si>
    <t>Rich Charm</t>
  </si>
  <si>
    <t>Careless</t>
  </si>
  <si>
    <t>Rewarding Effort</t>
  </si>
  <si>
    <t>Castle Hackett</t>
  </si>
  <si>
    <t>Labuan Star</t>
  </si>
  <si>
    <t>CAULFIELD</t>
  </si>
  <si>
    <t>WARRNAMBOOL</t>
  </si>
  <si>
    <t>Ross's Point</t>
  </si>
  <si>
    <t>Artie's Shore</t>
  </si>
  <si>
    <t>L'elu</t>
  </si>
  <si>
    <t>Dazzy's Day</t>
  </si>
  <si>
    <t>Viddora</t>
  </si>
  <si>
    <t>Summer Wind</t>
  </si>
  <si>
    <t>COFFS HARBOUR</t>
  </si>
  <si>
    <t>Star Fest</t>
  </si>
  <si>
    <t>Little Indian</t>
  </si>
  <si>
    <t>Date: 7th January 2017</t>
  </si>
  <si>
    <t>WARWICK FARM</t>
  </si>
  <si>
    <t>GOLD COAST</t>
  </si>
  <si>
    <t>Dance With Fontein</t>
  </si>
  <si>
    <t xml:space="preserve">Redouble </t>
  </si>
  <si>
    <t>Nasdex</t>
  </si>
  <si>
    <t>France</t>
  </si>
  <si>
    <t>Gypsy Miss</t>
  </si>
  <si>
    <t>Mystified</t>
  </si>
  <si>
    <t>Yasnat</t>
  </si>
  <si>
    <t>Panno Rossa</t>
  </si>
  <si>
    <t>Farah</t>
  </si>
  <si>
    <t>Dylan's Luck</t>
  </si>
  <si>
    <t>Rock Mylady</t>
  </si>
  <si>
    <t>This Is Australia</t>
  </si>
  <si>
    <t>Chiavari</t>
  </si>
  <si>
    <t>Kingsguard</t>
  </si>
  <si>
    <t>Hidden Light</t>
  </si>
  <si>
    <t>Ameristralia</t>
  </si>
  <si>
    <t>Plateau Gold</t>
  </si>
  <si>
    <t>Cool Chap</t>
  </si>
  <si>
    <t>Dal Cielo</t>
  </si>
  <si>
    <t>Zaunkonig</t>
  </si>
  <si>
    <t>King Darci</t>
  </si>
  <si>
    <t>Date: 11th January 2017</t>
  </si>
  <si>
    <t>Black Mosheen</t>
  </si>
  <si>
    <t>Gothenburg</t>
  </si>
  <si>
    <t>Cashing Up</t>
  </si>
  <si>
    <t>Spirit And Fire</t>
  </si>
  <si>
    <t>Cheval Le Vant</t>
  </si>
  <si>
    <t>Got Unders</t>
  </si>
  <si>
    <t>She's Worthy</t>
  </si>
  <si>
    <t>Eastern Legend</t>
  </si>
  <si>
    <t>Atlantic Express</t>
  </si>
  <si>
    <t>Linguist</t>
  </si>
  <si>
    <t>Koolama Bay</t>
  </si>
  <si>
    <t>Stone Warrior</t>
  </si>
  <si>
    <t>See Me Fly</t>
  </si>
  <si>
    <t>Viceroy</t>
  </si>
  <si>
    <t>Date: 8th January 2017</t>
  </si>
  <si>
    <t>Classic Port</t>
  </si>
  <si>
    <t>Hurl's Girl</t>
  </si>
  <si>
    <t>Hussy's Glow</t>
  </si>
  <si>
    <t>Danishki</t>
  </si>
  <si>
    <t>Costa Bomb</t>
  </si>
  <si>
    <t>More Thunder</t>
  </si>
  <si>
    <t>Missy Molace</t>
  </si>
  <si>
    <t>I Chose Freedom</t>
  </si>
  <si>
    <t>Aljamaal</t>
  </si>
  <si>
    <t>Solicitation</t>
  </si>
  <si>
    <t>Zuccherina</t>
  </si>
  <si>
    <t>Florida Pearl</t>
  </si>
  <si>
    <t>Hot Mist</t>
  </si>
  <si>
    <t>Broadway And First</t>
  </si>
  <si>
    <t>Typhoon Red</t>
  </si>
  <si>
    <t>God Forbid</t>
  </si>
  <si>
    <t>Murvate</t>
  </si>
  <si>
    <t>Jack The Ringer</t>
  </si>
  <si>
    <t>London Fog</t>
  </si>
  <si>
    <t>Bonne Cheval</t>
  </si>
  <si>
    <t>Landmarks</t>
  </si>
  <si>
    <t>Date: 14th January 2017</t>
  </si>
  <si>
    <t>Widgee Turf</t>
  </si>
  <si>
    <t>Modha</t>
  </si>
  <si>
    <t>Regimental Force</t>
  </si>
  <si>
    <t>Countess Marinov</t>
  </si>
  <si>
    <t>Mount Panorama</t>
  </si>
  <si>
    <t>Vital Importance</t>
  </si>
  <si>
    <t>Echo Effect</t>
  </si>
  <si>
    <t>Zafina</t>
  </si>
  <si>
    <t>Ma Jones</t>
  </si>
  <si>
    <t>Tornado Of Souls</t>
  </si>
  <si>
    <t>Amaryliss</t>
  </si>
  <si>
    <t>Lord Aspen</t>
  </si>
  <si>
    <t>Pumpkin Pie</t>
  </si>
  <si>
    <t>Queen Tara</t>
  </si>
  <si>
    <t>Tonpah</t>
  </si>
  <si>
    <t>Cogliere</t>
  </si>
  <si>
    <t>Red Scarlet</t>
  </si>
  <si>
    <t>Grande Rosso</t>
  </si>
  <si>
    <t>Boom Time</t>
  </si>
  <si>
    <t>Airalign</t>
  </si>
  <si>
    <t>Trafalgar</t>
  </si>
  <si>
    <t>Master Of Arts</t>
  </si>
  <si>
    <t>Hardern</t>
  </si>
  <si>
    <t>Lucky Hussler</t>
  </si>
  <si>
    <t>Dandy Gent</t>
  </si>
  <si>
    <t>Snippets Land</t>
  </si>
  <si>
    <t>Invincible Knight</t>
  </si>
  <si>
    <t>Dothraki</t>
  </si>
  <si>
    <t>Stellar Collision</t>
  </si>
  <si>
    <t>Choice We Had</t>
  </si>
  <si>
    <t>Badajoz</t>
  </si>
  <si>
    <t>Tyrannize</t>
  </si>
  <si>
    <t>Machinegun Jubs</t>
  </si>
  <si>
    <t>Date: 4th January 2017</t>
  </si>
  <si>
    <t>WYONG</t>
  </si>
  <si>
    <t>Night Shift</t>
  </si>
  <si>
    <t>Star Reflection</t>
  </si>
  <si>
    <t>Two Shoes</t>
  </si>
  <si>
    <t>Yulong Sheng Long</t>
  </si>
  <si>
    <t>Mariquita</t>
  </si>
  <si>
    <t>Miss Kindilan</t>
  </si>
  <si>
    <t>Kiss Me Candy</t>
  </si>
  <si>
    <t>Irish Constabulary</t>
  </si>
  <si>
    <t>Drumbeat's Choice</t>
  </si>
  <si>
    <t>Let's Go To Rio</t>
  </si>
  <si>
    <t>Baradine Boy</t>
  </si>
  <si>
    <t>Warrior Of Fire</t>
  </si>
  <si>
    <t>Richard Of Yorke</t>
  </si>
  <si>
    <t>Skulduggery</t>
  </si>
  <si>
    <t>Rich Luck</t>
  </si>
  <si>
    <t>Battlecamp</t>
  </si>
  <si>
    <t>Zasorceress</t>
  </si>
  <si>
    <t>Date: 2nd January 2017</t>
  </si>
  <si>
    <t>GEELONG</t>
  </si>
  <si>
    <t>Fonteinium</t>
  </si>
  <si>
    <t>Metamorphic</t>
  </si>
  <si>
    <t>Pretty Mama</t>
  </si>
  <si>
    <t>Harper's Choice</t>
  </si>
  <si>
    <t>I Boogi</t>
  </si>
  <si>
    <t>Lord Kingsley</t>
  </si>
  <si>
    <t>Expat Envy</t>
  </si>
  <si>
    <t>Knowable</t>
  </si>
  <si>
    <t>Queen Of Wands</t>
  </si>
  <si>
    <t>Adhere</t>
  </si>
  <si>
    <t>Solid Rod</t>
  </si>
  <si>
    <t>Maven Wiz</t>
  </si>
  <si>
    <t>Le Dude</t>
  </si>
  <si>
    <t>Petracca</t>
  </si>
  <si>
    <t>Chestnut Road</t>
  </si>
  <si>
    <t>Rare Occurrence</t>
  </si>
  <si>
    <t>Red Dubawi</t>
  </si>
  <si>
    <t>Kelvinside</t>
  </si>
  <si>
    <t>Ice Bucket</t>
  </si>
  <si>
    <t>Puzzling Wonder</t>
  </si>
  <si>
    <t>Baggio</t>
  </si>
  <si>
    <t>Marrock</t>
  </si>
  <si>
    <t>Date: 1st January 2017</t>
  </si>
  <si>
    <t>Master Zephyr</t>
  </si>
  <si>
    <t>Magna Rossa</t>
  </si>
  <si>
    <t>Red Alto</t>
  </si>
  <si>
    <t>Portman</t>
  </si>
  <si>
    <t>Secret Prophet</t>
  </si>
  <si>
    <t>Cavaloce</t>
  </si>
  <si>
    <t>Divine Mr Artie</t>
  </si>
  <si>
    <t>Cosmic Lights</t>
  </si>
  <si>
    <t>La Speciale</t>
  </si>
  <si>
    <t>Loveitt</t>
  </si>
  <si>
    <t>She's Got Speed</t>
  </si>
  <si>
    <t>Sun 1 Jan</t>
  </si>
  <si>
    <t>Mon 2 Jan</t>
  </si>
  <si>
    <t>Wed 4 Jan</t>
  </si>
  <si>
    <t>Sat 7 Jan</t>
  </si>
  <si>
    <t>Sun 8 Jan</t>
  </si>
  <si>
    <t>Wed 11 Jan</t>
  </si>
  <si>
    <t>Sat 14 Jan</t>
  </si>
  <si>
    <t>JANUARY SUMMARY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</si>
</sst>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$&quot;* #,##0.00_-;\-&quot;$&quot;* #,##0.00_-;_-&quot;$&quot;* &quot;-&quot;??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0.34998626667073579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theme="0"/>
      </right>
      <top style="thin">
        <color indexed="64"/>
      </top>
      <bottom style="thin">
        <color theme="0"/>
      </bottom>
      <diagonal/>
    </border>
    <border>
      <left style="thin">
        <color theme="0"/>
      </left>
      <right style="thin">
        <color indexed="64"/>
      </right>
      <top style="thin">
        <color indexed="64"/>
      </top>
      <bottom style="thin">
        <color theme="0"/>
      </bottom>
      <diagonal/>
    </border>
    <border>
      <left style="thin">
        <color indexed="64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indexed="64"/>
      </right>
      <top style="thin">
        <color theme="0"/>
      </top>
      <bottom style="thin">
        <color theme="0"/>
      </bottom>
      <diagonal/>
    </border>
    <border>
      <left style="thin">
        <color indexed="64"/>
      </left>
      <right style="thin">
        <color theme="0"/>
      </right>
      <top style="thin">
        <color theme="0"/>
      </top>
      <bottom style="thin">
        <color indexed="64"/>
      </bottom>
      <diagonal/>
    </border>
    <border>
      <left style="thin">
        <color theme="0"/>
      </left>
      <right style="thin">
        <color indexed="64"/>
      </right>
      <top style="thin">
        <color theme="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indexed="64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 style="thin">
        <color indexed="64"/>
      </right>
      <top/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indexed="64"/>
      </bottom>
      <diagonal/>
    </border>
    <border>
      <left style="thin">
        <color indexed="64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 style="thin">
        <color indexed="64"/>
      </left>
      <right/>
      <top style="thin">
        <color theme="0"/>
      </top>
      <bottom style="thin">
        <color indexed="64"/>
      </bottom>
      <diagonal/>
    </border>
    <border>
      <left/>
      <right/>
      <top style="thin">
        <color theme="0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indexed="64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indexed="64"/>
      </right>
      <top style="thin">
        <color theme="0"/>
      </top>
      <bottom/>
      <diagonal/>
    </border>
    <border>
      <left style="thin">
        <color indexed="64"/>
      </left>
      <right/>
      <top style="thin">
        <color theme="0"/>
      </top>
      <bottom/>
      <diagonal/>
    </border>
    <border>
      <left/>
      <right/>
      <top style="thin">
        <color theme="0"/>
      </top>
      <bottom/>
      <diagonal/>
    </border>
    <border>
      <left style="thin">
        <color indexed="64"/>
      </left>
      <right style="thin">
        <color theme="0"/>
      </right>
      <top style="thin">
        <color theme="0"/>
      </top>
      <bottom/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359">
    <xf numFmtId="0" fontId="0" fillId="0" borderId="0" xfId="0"/>
    <xf numFmtId="9" fontId="0" fillId="0" borderId="0" xfId="0" applyNumberFormat="1"/>
    <xf numFmtId="0" fontId="2" fillId="4" borderId="1" xfId="0" applyFont="1" applyFill="1" applyBorder="1" applyAlignment="1">
      <alignment horizontal="right"/>
    </xf>
    <xf numFmtId="9" fontId="2" fillId="4" borderId="2" xfId="0" applyNumberFormat="1" applyFont="1" applyFill="1" applyBorder="1" applyAlignment="1">
      <alignment horizontal="center"/>
    </xf>
    <xf numFmtId="0" fontId="0" fillId="3" borderId="3" xfId="0" applyFont="1" applyFill="1" applyBorder="1" applyAlignment="1">
      <alignment horizontal="right"/>
    </xf>
    <xf numFmtId="0" fontId="0" fillId="3" borderId="4" xfId="0" applyFont="1" applyFill="1" applyBorder="1" applyAlignment="1">
      <alignment horizontal="center"/>
    </xf>
    <xf numFmtId="0" fontId="0" fillId="3" borderId="5" xfId="0" applyFont="1" applyFill="1" applyBorder="1" applyAlignment="1">
      <alignment horizontal="right"/>
    </xf>
    <xf numFmtId="44" fontId="0" fillId="3" borderId="6" xfId="1" applyFont="1" applyFill="1" applyBorder="1" applyAlignment="1">
      <alignment horizontal="center"/>
    </xf>
    <xf numFmtId="0" fontId="3" fillId="2" borderId="0" xfId="0" applyFont="1" applyFill="1"/>
    <xf numFmtId="0" fontId="4" fillId="2" borderId="0" xfId="0" applyFont="1" applyFill="1"/>
    <xf numFmtId="9" fontId="0" fillId="0" borderId="0" xfId="2" applyFont="1"/>
    <xf numFmtId="17" fontId="2" fillId="0" borderId="0" xfId="0" applyNumberFormat="1" applyFont="1"/>
    <xf numFmtId="0" fontId="2" fillId="0" borderId="0" xfId="0" applyFont="1"/>
    <xf numFmtId="9" fontId="2" fillId="0" borderId="0" xfId="2" applyFont="1"/>
    <xf numFmtId="44" fontId="0" fillId="0" borderId="0" xfId="0" applyNumberFormat="1"/>
    <xf numFmtId="44" fontId="2" fillId="0" borderId="0" xfId="0" applyNumberFormat="1" applyFont="1"/>
    <xf numFmtId="0" fontId="0" fillId="0" borderId="0" xfId="0"/>
    <xf numFmtId="0" fontId="0" fillId="0" borderId="0" xfId="0" applyAlignment="1">
      <alignment vertical="center"/>
    </xf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5" fillId="5" borderId="7" xfId="0" applyFont="1" applyFill="1" applyBorder="1" applyAlignment="1">
      <alignment horizontal="center"/>
    </xf>
    <xf numFmtId="0" fontId="5" fillId="5" borderId="7" xfId="0" applyFont="1" applyFill="1" applyBorder="1"/>
    <xf numFmtId="0" fontId="3" fillId="0" borderId="0" xfId="0" applyFont="1"/>
    <xf numFmtId="0" fontId="3" fillId="0" borderId="0" xfId="0" applyFont="1" applyBorder="1"/>
    <xf numFmtId="0" fontId="5" fillId="5" borderId="9" xfId="0" applyFont="1" applyFill="1" applyBorder="1" applyAlignment="1">
      <alignment horizontal="center"/>
    </xf>
    <xf numFmtId="0" fontId="5" fillId="5" borderId="9" xfId="0" applyFont="1" applyFill="1" applyBorder="1"/>
    <xf numFmtId="0" fontId="3" fillId="3" borderId="8" xfId="0" applyFont="1" applyFill="1" applyBorder="1" applyAlignment="1">
      <alignment horizontal="center"/>
    </xf>
    <xf numFmtId="0" fontId="3" fillId="3" borderId="8" xfId="0" applyFont="1" applyFill="1" applyBorder="1"/>
    <xf numFmtId="0" fontId="3" fillId="4" borderId="8" xfId="0" applyFont="1" applyFill="1" applyBorder="1" applyAlignment="1">
      <alignment horizontal="center"/>
    </xf>
    <xf numFmtId="0" fontId="3" fillId="4" borderId="8" xfId="0" applyFont="1" applyFill="1" applyBorder="1"/>
    <xf numFmtId="0" fontId="3" fillId="3" borderId="10" xfId="0" applyFont="1" applyFill="1" applyBorder="1" applyAlignment="1">
      <alignment horizontal="center"/>
    </xf>
    <xf numFmtId="0" fontId="3" fillId="3" borderId="10" xfId="0" applyFont="1" applyFill="1" applyBorder="1"/>
    <xf numFmtId="0" fontId="3" fillId="3" borderId="3" xfId="0" applyFont="1" applyFill="1" applyBorder="1" applyAlignment="1">
      <alignment horizontal="right"/>
    </xf>
    <xf numFmtId="0" fontId="3" fillId="3" borderId="4" xfId="0" applyFont="1" applyFill="1" applyBorder="1" applyAlignment="1">
      <alignment horizontal="center"/>
    </xf>
    <xf numFmtId="0" fontId="3" fillId="3" borderId="5" xfId="0" applyFont="1" applyFill="1" applyBorder="1" applyAlignment="1">
      <alignment horizontal="right"/>
    </xf>
    <xf numFmtId="44" fontId="3" fillId="3" borderId="6" xfId="1" applyFont="1" applyFill="1" applyBorder="1" applyAlignment="1">
      <alignment horizontal="center"/>
    </xf>
    <xf numFmtId="0" fontId="6" fillId="4" borderId="1" xfId="0" applyFont="1" applyFill="1" applyBorder="1" applyAlignment="1">
      <alignment horizontal="right"/>
    </xf>
    <xf numFmtId="9" fontId="6" fillId="4" borderId="2" xfId="0" applyNumberFormat="1" applyFont="1" applyFill="1" applyBorder="1" applyAlignment="1">
      <alignment horizontal="center"/>
    </xf>
    <xf numFmtId="0" fontId="3" fillId="3" borderId="11" xfId="0" applyFont="1" applyFill="1" applyBorder="1" applyAlignment="1">
      <alignment horizontal="center"/>
    </xf>
    <xf numFmtId="0" fontId="3" fillId="3" borderId="12" xfId="0" applyFont="1" applyFill="1" applyBorder="1"/>
    <xf numFmtId="0" fontId="3" fillId="4" borderId="3" xfId="0" applyFont="1" applyFill="1" applyBorder="1" applyAlignment="1">
      <alignment horizontal="center"/>
    </xf>
    <xf numFmtId="0" fontId="3" fillId="4" borderId="4" xfId="0" applyFont="1" applyFill="1" applyBorder="1"/>
    <xf numFmtId="0" fontId="3" fillId="3" borderId="3" xfId="0" applyFont="1" applyFill="1" applyBorder="1" applyAlignment="1">
      <alignment horizontal="center"/>
    </xf>
    <xf numFmtId="0" fontId="3" fillId="3" borderId="4" xfId="0" applyFont="1" applyFill="1" applyBorder="1"/>
    <xf numFmtId="0" fontId="3" fillId="3" borderId="14" xfId="0" applyFont="1" applyFill="1" applyBorder="1" applyAlignment="1">
      <alignment horizontal="center"/>
    </xf>
    <xf numFmtId="0" fontId="3" fillId="3" borderId="15" xfId="0" applyFont="1" applyFill="1" applyBorder="1"/>
    <xf numFmtId="0" fontId="3" fillId="3" borderId="4" xfId="0" applyFont="1" applyFill="1" applyBorder="1" applyAlignment="1">
      <alignment horizontal="left"/>
    </xf>
    <xf numFmtId="0" fontId="4" fillId="0" borderId="0" xfId="0" applyFont="1"/>
    <xf numFmtId="0" fontId="7" fillId="0" borderId="0" xfId="0" applyFont="1"/>
    <xf numFmtId="0" fontId="3" fillId="4" borderId="13" xfId="0" applyFont="1" applyFill="1" applyBorder="1" applyAlignment="1">
      <alignment horizontal="center"/>
    </xf>
    <xf numFmtId="0" fontId="3" fillId="3" borderId="1" xfId="0" applyFont="1" applyFill="1" applyBorder="1" applyAlignment="1">
      <alignment horizontal="center"/>
    </xf>
    <xf numFmtId="0" fontId="3" fillId="3" borderId="18" xfId="0" applyFont="1" applyFill="1" applyBorder="1" applyAlignment="1">
      <alignment horizontal="center"/>
    </xf>
    <xf numFmtId="0" fontId="3" fillId="3" borderId="18" xfId="0" applyFont="1" applyFill="1" applyBorder="1"/>
    <xf numFmtId="0" fontId="3" fillId="3" borderId="2" xfId="0" applyFont="1" applyFill="1" applyBorder="1"/>
    <xf numFmtId="0" fontId="3" fillId="3" borderId="19" xfId="0" applyFont="1" applyFill="1" applyBorder="1" applyAlignment="1">
      <alignment horizontal="center"/>
    </xf>
    <xf numFmtId="0" fontId="3" fillId="3" borderId="21" xfId="0" applyFont="1" applyFill="1" applyBorder="1" applyAlignment="1">
      <alignment horizontal="center"/>
    </xf>
    <xf numFmtId="0" fontId="3" fillId="3" borderId="22" xfId="0" applyFont="1" applyFill="1" applyBorder="1"/>
    <xf numFmtId="0" fontId="3" fillId="3" borderId="20" xfId="0" applyFont="1" applyFill="1" applyBorder="1" applyAlignment="1">
      <alignment horizontal="left"/>
    </xf>
    <xf numFmtId="0" fontId="3" fillId="3" borderId="13" xfId="0" applyFont="1" applyFill="1" applyBorder="1" applyAlignment="1">
      <alignment horizontal="center"/>
    </xf>
    <xf numFmtId="0" fontId="3" fillId="4" borderId="5" xfId="0" applyFont="1" applyFill="1" applyBorder="1" applyAlignment="1">
      <alignment horizontal="center"/>
    </xf>
    <xf numFmtId="0" fontId="3" fillId="4" borderId="13" xfId="0" applyFont="1" applyFill="1" applyBorder="1"/>
    <xf numFmtId="0" fontId="3" fillId="4" borderId="6" xfId="0" applyFont="1" applyFill="1" applyBorder="1"/>
    <xf numFmtId="0" fontId="3" fillId="3" borderId="16" xfId="0" applyFont="1" applyFill="1" applyBorder="1" applyAlignment="1">
      <alignment horizontal="center"/>
    </xf>
    <xf numFmtId="0" fontId="3" fillId="3" borderId="17" xfId="0" applyFont="1" applyFill="1" applyBorder="1"/>
    <xf numFmtId="0" fontId="3" fillId="3" borderId="6" xfId="0" applyFont="1" applyFill="1" applyBorder="1" applyAlignment="1">
      <alignment horizontal="left"/>
    </xf>
    <xf numFmtId="0" fontId="3" fillId="3" borderId="5" xfId="0" applyFont="1" applyFill="1" applyBorder="1" applyAlignment="1">
      <alignment horizontal="center"/>
    </xf>
    <xf numFmtId="0" fontId="3" fillId="3" borderId="13" xfId="0" applyFont="1" applyFill="1" applyBorder="1"/>
    <xf numFmtId="0" fontId="3" fillId="3" borderId="6" xfId="0" applyFont="1" applyFill="1" applyBorder="1"/>
    <xf numFmtId="0" fontId="3" fillId="6" borderId="21" xfId="0" applyFont="1" applyFill="1" applyBorder="1" applyAlignment="1">
      <alignment horizontal="center"/>
    </xf>
    <xf numFmtId="0" fontId="3" fillId="6" borderId="19" xfId="0" applyFont="1" applyFill="1" applyBorder="1" applyAlignment="1">
      <alignment horizontal="center"/>
    </xf>
    <xf numFmtId="0" fontId="3" fillId="6" borderId="22" xfId="0" applyFont="1" applyFill="1" applyBorder="1"/>
    <xf numFmtId="0" fontId="3" fillId="6" borderId="20" xfId="0" applyFont="1" applyFill="1" applyBorder="1" applyAlignment="1">
      <alignment horizontal="left"/>
    </xf>
    <xf numFmtId="0" fontId="0" fillId="0" borderId="0" xfId="0"/>
    <xf numFmtId="0" fontId="5" fillId="5" borderId="7" xfId="0" applyFont="1" applyFill="1" applyBorder="1" applyAlignment="1">
      <alignment horizontal="center"/>
    </xf>
    <xf numFmtId="0" fontId="5" fillId="5" borderId="7" xfId="0" applyFont="1" applyFill="1" applyBorder="1"/>
    <xf numFmtId="0" fontId="3" fillId="0" borderId="0" xfId="0" applyFont="1"/>
    <xf numFmtId="0" fontId="3" fillId="0" borderId="0" xfId="0" applyFont="1" applyBorder="1"/>
    <xf numFmtId="0" fontId="5" fillId="5" borderId="9" xfId="0" applyFont="1" applyFill="1" applyBorder="1" applyAlignment="1">
      <alignment horizontal="center"/>
    </xf>
    <xf numFmtId="0" fontId="5" fillId="5" borderId="9" xfId="0" applyFont="1" applyFill="1" applyBorder="1"/>
    <xf numFmtId="0" fontId="3" fillId="3" borderId="8" xfId="0" applyFont="1" applyFill="1" applyBorder="1" applyAlignment="1">
      <alignment horizontal="center"/>
    </xf>
    <xf numFmtId="0" fontId="3" fillId="3" borderId="8" xfId="0" applyFont="1" applyFill="1" applyBorder="1"/>
    <xf numFmtId="0" fontId="3" fillId="4" borderId="8" xfId="0" applyFont="1" applyFill="1" applyBorder="1" applyAlignment="1">
      <alignment horizontal="center"/>
    </xf>
    <xf numFmtId="0" fontId="3" fillId="4" borderId="8" xfId="0" applyFont="1" applyFill="1" applyBorder="1"/>
    <xf numFmtId="0" fontId="3" fillId="3" borderId="10" xfId="0" applyFont="1" applyFill="1" applyBorder="1" applyAlignment="1">
      <alignment horizontal="center"/>
    </xf>
    <xf numFmtId="0" fontId="3" fillId="3" borderId="10" xfId="0" applyFont="1" applyFill="1" applyBorder="1"/>
    <xf numFmtId="0" fontId="3" fillId="3" borderId="3" xfId="0" applyFont="1" applyFill="1" applyBorder="1" applyAlignment="1">
      <alignment horizontal="right"/>
    </xf>
    <xf numFmtId="0" fontId="3" fillId="3" borderId="4" xfId="0" applyFont="1" applyFill="1" applyBorder="1" applyAlignment="1">
      <alignment horizontal="center"/>
    </xf>
    <xf numFmtId="0" fontId="3" fillId="3" borderId="5" xfId="0" applyFont="1" applyFill="1" applyBorder="1" applyAlignment="1">
      <alignment horizontal="right"/>
    </xf>
    <xf numFmtId="44" fontId="3" fillId="3" borderId="6" xfId="1" applyFont="1" applyFill="1" applyBorder="1" applyAlignment="1">
      <alignment horizontal="center"/>
    </xf>
    <xf numFmtId="0" fontId="6" fillId="4" borderId="1" xfId="0" applyFont="1" applyFill="1" applyBorder="1" applyAlignment="1">
      <alignment horizontal="right"/>
    </xf>
    <xf numFmtId="9" fontId="6" fillId="4" borderId="2" xfId="0" applyNumberFormat="1" applyFont="1" applyFill="1" applyBorder="1" applyAlignment="1">
      <alignment horizontal="center"/>
    </xf>
    <xf numFmtId="0" fontId="3" fillId="3" borderId="11" xfId="0" applyFont="1" applyFill="1" applyBorder="1" applyAlignment="1">
      <alignment horizontal="center"/>
    </xf>
    <xf numFmtId="0" fontId="3" fillId="3" borderId="12" xfId="0" applyFont="1" applyFill="1" applyBorder="1"/>
    <xf numFmtId="0" fontId="3" fillId="4" borderId="3" xfId="0" applyFont="1" applyFill="1" applyBorder="1" applyAlignment="1">
      <alignment horizontal="center"/>
    </xf>
    <xf numFmtId="0" fontId="3" fillId="4" borderId="4" xfId="0" applyFont="1" applyFill="1" applyBorder="1"/>
    <xf numFmtId="0" fontId="3" fillId="3" borderId="3" xfId="0" applyFont="1" applyFill="1" applyBorder="1" applyAlignment="1">
      <alignment horizontal="center"/>
    </xf>
    <xf numFmtId="0" fontId="3" fillId="3" borderId="4" xfId="0" applyFont="1" applyFill="1" applyBorder="1"/>
    <xf numFmtId="0" fontId="3" fillId="3" borderId="14" xfId="0" applyFont="1" applyFill="1" applyBorder="1" applyAlignment="1">
      <alignment horizontal="center"/>
    </xf>
    <xf numFmtId="0" fontId="3" fillId="3" borderId="15" xfId="0" applyFont="1" applyFill="1" applyBorder="1"/>
    <xf numFmtId="0" fontId="3" fillId="3" borderId="4" xfId="0" applyFont="1" applyFill="1" applyBorder="1" applyAlignment="1">
      <alignment horizontal="left"/>
    </xf>
    <xf numFmtId="0" fontId="4" fillId="0" borderId="0" xfId="0" applyFont="1"/>
    <xf numFmtId="0" fontId="7" fillId="0" borderId="0" xfId="0" applyFont="1"/>
    <xf numFmtId="0" fontId="3" fillId="3" borderId="1" xfId="0" applyFont="1" applyFill="1" applyBorder="1" applyAlignment="1">
      <alignment horizontal="center"/>
    </xf>
    <xf numFmtId="0" fontId="3" fillId="3" borderId="18" xfId="0" applyFont="1" applyFill="1" applyBorder="1" applyAlignment="1">
      <alignment horizontal="center"/>
    </xf>
    <xf numFmtId="0" fontId="3" fillId="3" borderId="18" xfId="0" applyFont="1" applyFill="1" applyBorder="1"/>
    <xf numFmtId="0" fontId="3" fillId="3" borderId="2" xfId="0" applyFont="1" applyFill="1" applyBorder="1"/>
    <xf numFmtId="0" fontId="3" fillId="3" borderId="19" xfId="0" applyFont="1" applyFill="1" applyBorder="1" applyAlignment="1">
      <alignment horizontal="center"/>
    </xf>
    <xf numFmtId="0" fontId="3" fillId="3" borderId="21" xfId="0" applyFont="1" applyFill="1" applyBorder="1" applyAlignment="1">
      <alignment horizontal="center"/>
    </xf>
    <xf numFmtId="0" fontId="3" fillId="3" borderId="22" xfId="0" applyFont="1" applyFill="1" applyBorder="1"/>
    <xf numFmtId="0" fontId="3" fillId="3" borderId="20" xfId="0" applyFont="1" applyFill="1" applyBorder="1" applyAlignment="1">
      <alignment horizontal="left"/>
    </xf>
    <xf numFmtId="0" fontId="3" fillId="3" borderId="13" xfId="0" applyFont="1" applyFill="1" applyBorder="1" applyAlignment="1">
      <alignment horizontal="center"/>
    </xf>
    <xf numFmtId="0" fontId="3" fillId="3" borderId="16" xfId="0" applyFont="1" applyFill="1" applyBorder="1" applyAlignment="1">
      <alignment horizontal="center"/>
    </xf>
    <xf numFmtId="0" fontId="3" fillId="3" borderId="17" xfId="0" applyFont="1" applyFill="1" applyBorder="1"/>
    <xf numFmtId="0" fontId="3" fillId="3" borderId="6" xfId="0" applyFont="1" applyFill="1" applyBorder="1" applyAlignment="1">
      <alignment horizontal="left"/>
    </xf>
    <xf numFmtId="0" fontId="3" fillId="3" borderId="5" xfId="0" applyFont="1" applyFill="1" applyBorder="1" applyAlignment="1">
      <alignment horizontal="center"/>
    </xf>
    <xf numFmtId="0" fontId="3" fillId="3" borderId="13" xfId="0" applyFont="1" applyFill="1" applyBorder="1"/>
    <xf numFmtId="0" fontId="3" fillId="3" borderId="6" xfId="0" applyFont="1" applyFill="1" applyBorder="1"/>
    <xf numFmtId="0" fontId="3" fillId="4" borderId="11" xfId="0" applyFont="1" applyFill="1" applyBorder="1" applyAlignment="1">
      <alignment horizontal="center"/>
    </xf>
    <xf numFmtId="0" fontId="3" fillId="4" borderId="10" xfId="0" applyFont="1" applyFill="1" applyBorder="1" applyAlignment="1">
      <alignment horizontal="center"/>
    </xf>
    <xf numFmtId="0" fontId="3" fillId="4" borderId="10" xfId="0" applyFont="1" applyFill="1" applyBorder="1"/>
    <xf numFmtId="0" fontId="3" fillId="4" borderId="12" xfId="0" applyFont="1" applyFill="1" applyBorder="1"/>
    <xf numFmtId="0" fontId="0" fillId="0" borderId="0" xfId="0"/>
    <xf numFmtId="0" fontId="5" fillId="5" borderId="7" xfId="0" applyFont="1" applyFill="1" applyBorder="1" applyAlignment="1">
      <alignment horizontal="center"/>
    </xf>
    <xf numFmtId="0" fontId="5" fillId="5" borderId="7" xfId="0" applyFont="1" applyFill="1" applyBorder="1"/>
    <xf numFmtId="0" fontId="3" fillId="0" borderId="0" xfId="0" applyFont="1"/>
    <xf numFmtId="0" fontId="3" fillId="0" borderId="0" xfId="0" applyFont="1" applyBorder="1"/>
    <xf numFmtId="0" fontId="5" fillId="5" borderId="9" xfId="0" applyFont="1" applyFill="1" applyBorder="1" applyAlignment="1">
      <alignment horizontal="center"/>
    </xf>
    <xf numFmtId="0" fontId="5" fillId="5" borderId="9" xfId="0" applyFont="1" applyFill="1" applyBorder="1"/>
    <xf numFmtId="0" fontId="3" fillId="3" borderId="8" xfId="0" applyFont="1" applyFill="1" applyBorder="1" applyAlignment="1">
      <alignment horizontal="center"/>
    </xf>
    <xf numFmtId="0" fontId="3" fillId="3" borderId="8" xfId="0" applyFont="1" applyFill="1" applyBorder="1"/>
    <xf numFmtId="0" fontId="3" fillId="4" borderId="8" xfId="0" applyFont="1" applyFill="1" applyBorder="1" applyAlignment="1">
      <alignment horizontal="center"/>
    </xf>
    <xf numFmtId="0" fontId="3" fillId="4" borderId="8" xfId="0" applyFont="1" applyFill="1" applyBorder="1"/>
    <xf numFmtId="0" fontId="3" fillId="3" borderId="10" xfId="0" applyFont="1" applyFill="1" applyBorder="1" applyAlignment="1">
      <alignment horizontal="center"/>
    </xf>
    <xf numFmtId="0" fontId="3" fillId="3" borderId="10" xfId="0" applyFont="1" applyFill="1" applyBorder="1"/>
    <xf numFmtId="0" fontId="3" fillId="3" borderId="3" xfId="0" applyFont="1" applyFill="1" applyBorder="1" applyAlignment="1">
      <alignment horizontal="right"/>
    </xf>
    <xf numFmtId="0" fontId="3" fillId="3" borderId="4" xfId="0" applyFont="1" applyFill="1" applyBorder="1" applyAlignment="1">
      <alignment horizontal="center"/>
    </xf>
    <xf numFmtId="0" fontId="3" fillId="3" borderId="5" xfId="0" applyFont="1" applyFill="1" applyBorder="1" applyAlignment="1">
      <alignment horizontal="right"/>
    </xf>
    <xf numFmtId="44" fontId="3" fillId="3" borderId="6" xfId="1" applyFont="1" applyFill="1" applyBorder="1" applyAlignment="1">
      <alignment horizontal="center"/>
    </xf>
    <xf numFmtId="0" fontId="6" fillId="4" borderId="1" xfId="0" applyFont="1" applyFill="1" applyBorder="1" applyAlignment="1">
      <alignment horizontal="right"/>
    </xf>
    <xf numFmtId="9" fontId="6" fillId="4" borderId="2" xfId="0" applyNumberFormat="1" applyFont="1" applyFill="1" applyBorder="1" applyAlignment="1">
      <alignment horizontal="center"/>
    </xf>
    <xf numFmtId="0" fontId="3" fillId="3" borderId="11" xfId="0" applyFont="1" applyFill="1" applyBorder="1" applyAlignment="1">
      <alignment horizontal="center"/>
    </xf>
    <xf numFmtId="0" fontId="3" fillId="3" borderId="12" xfId="0" applyFont="1" applyFill="1" applyBorder="1"/>
    <xf numFmtId="0" fontId="3" fillId="4" borderId="3" xfId="0" applyFont="1" applyFill="1" applyBorder="1" applyAlignment="1">
      <alignment horizontal="center"/>
    </xf>
    <xf numFmtId="0" fontId="3" fillId="4" borderId="4" xfId="0" applyFont="1" applyFill="1" applyBorder="1"/>
    <xf numFmtId="0" fontId="3" fillId="3" borderId="3" xfId="0" applyFont="1" applyFill="1" applyBorder="1" applyAlignment="1">
      <alignment horizontal="center"/>
    </xf>
    <xf numFmtId="0" fontId="3" fillId="3" borderId="4" xfId="0" applyFont="1" applyFill="1" applyBorder="1"/>
    <xf numFmtId="0" fontId="4" fillId="0" borderId="0" xfId="0" applyFont="1"/>
    <xf numFmtId="0" fontId="7" fillId="0" borderId="0" xfId="0" applyFont="1"/>
    <xf numFmtId="0" fontId="3" fillId="4" borderId="13" xfId="0" applyFont="1" applyFill="1" applyBorder="1" applyAlignment="1">
      <alignment horizontal="center"/>
    </xf>
    <xf numFmtId="0" fontId="3" fillId="3" borderId="1" xfId="0" applyFont="1" applyFill="1" applyBorder="1" applyAlignment="1">
      <alignment horizontal="center"/>
    </xf>
    <xf numFmtId="0" fontId="3" fillId="3" borderId="18" xfId="0" applyFont="1" applyFill="1" applyBorder="1" applyAlignment="1">
      <alignment horizontal="center"/>
    </xf>
    <xf numFmtId="0" fontId="3" fillId="3" borderId="18" xfId="0" applyFont="1" applyFill="1" applyBorder="1"/>
    <xf numFmtId="0" fontId="3" fillId="3" borderId="2" xfId="0" applyFont="1" applyFill="1" applyBorder="1"/>
    <xf numFmtId="0" fontId="3" fillId="3" borderId="13" xfId="0" applyFont="1" applyFill="1" applyBorder="1" applyAlignment="1">
      <alignment horizontal="center"/>
    </xf>
    <xf numFmtId="0" fontId="3" fillId="4" borderId="5" xfId="0" applyFont="1" applyFill="1" applyBorder="1" applyAlignment="1">
      <alignment horizontal="center"/>
    </xf>
    <xf numFmtId="0" fontId="3" fillId="4" borderId="13" xfId="0" applyFont="1" applyFill="1" applyBorder="1"/>
    <xf numFmtId="0" fontId="3" fillId="4" borderId="6" xfId="0" applyFont="1" applyFill="1" applyBorder="1"/>
    <xf numFmtId="0" fontId="3" fillId="3" borderId="5" xfId="0" applyFont="1" applyFill="1" applyBorder="1" applyAlignment="1">
      <alignment horizontal="center"/>
    </xf>
    <xf numFmtId="0" fontId="3" fillId="3" borderId="13" xfId="0" applyFont="1" applyFill="1" applyBorder="1"/>
    <xf numFmtId="0" fontId="3" fillId="3" borderId="6" xfId="0" applyFont="1" applyFill="1" applyBorder="1"/>
    <xf numFmtId="0" fontId="0" fillId="0" borderId="0" xfId="0"/>
    <xf numFmtId="0" fontId="5" fillId="5" borderId="7" xfId="0" applyFont="1" applyFill="1" applyBorder="1" applyAlignment="1">
      <alignment horizontal="center"/>
    </xf>
    <xf numFmtId="0" fontId="5" fillId="5" borderId="7" xfId="0" applyFont="1" applyFill="1" applyBorder="1"/>
    <xf numFmtId="0" fontId="3" fillId="0" borderId="0" xfId="0" applyFont="1"/>
    <xf numFmtId="0" fontId="3" fillId="0" borderId="0" xfId="0" applyFont="1" applyBorder="1"/>
    <xf numFmtId="0" fontId="5" fillId="5" borderId="9" xfId="0" applyFont="1" applyFill="1" applyBorder="1" applyAlignment="1">
      <alignment horizontal="center"/>
    </xf>
    <xf numFmtId="0" fontId="5" fillId="5" borderId="9" xfId="0" applyFont="1" applyFill="1" applyBorder="1"/>
    <xf numFmtId="0" fontId="3" fillId="3" borderId="8" xfId="0" applyFont="1" applyFill="1" applyBorder="1" applyAlignment="1">
      <alignment horizontal="center"/>
    </xf>
    <xf numFmtId="0" fontId="3" fillId="3" borderId="8" xfId="0" applyFont="1" applyFill="1" applyBorder="1"/>
    <xf numFmtId="0" fontId="3" fillId="4" borderId="8" xfId="0" applyFont="1" applyFill="1" applyBorder="1" applyAlignment="1">
      <alignment horizontal="center"/>
    </xf>
    <xf numFmtId="0" fontId="3" fillId="4" borderId="8" xfId="0" applyFont="1" applyFill="1" applyBorder="1"/>
    <xf numFmtId="0" fontId="3" fillId="3" borderId="10" xfId="0" applyFont="1" applyFill="1" applyBorder="1" applyAlignment="1">
      <alignment horizontal="center"/>
    </xf>
    <xf numFmtId="0" fontId="3" fillId="3" borderId="10" xfId="0" applyFont="1" applyFill="1" applyBorder="1"/>
    <xf numFmtId="0" fontId="3" fillId="3" borderId="3" xfId="0" applyFont="1" applyFill="1" applyBorder="1" applyAlignment="1">
      <alignment horizontal="right"/>
    </xf>
    <xf numFmtId="0" fontId="3" fillId="3" borderId="4" xfId="0" applyFont="1" applyFill="1" applyBorder="1" applyAlignment="1">
      <alignment horizontal="center"/>
    </xf>
    <xf numFmtId="0" fontId="3" fillId="3" borderId="5" xfId="0" applyFont="1" applyFill="1" applyBorder="1" applyAlignment="1">
      <alignment horizontal="right"/>
    </xf>
    <xf numFmtId="44" fontId="3" fillId="3" borderId="6" xfId="1" applyFont="1" applyFill="1" applyBorder="1" applyAlignment="1">
      <alignment horizontal="center"/>
    </xf>
    <xf numFmtId="0" fontId="6" fillId="4" borderId="1" xfId="0" applyFont="1" applyFill="1" applyBorder="1" applyAlignment="1">
      <alignment horizontal="right"/>
    </xf>
    <xf numFmtId="9" fontId="6" fillId="4" borderId="2" xfId="0" applyNumberFormat="1" applyFont="1" applyFill="1" applyBorder="1" applyAlignment="1">
      <alignment horizontal="center"/>
    </xf>
    <xf numFmtId="0" fontId="3" fillId="3" borderId="11" xfId="0" applyFont="1" applyFill="1" applyBorder="1" applyAlignment="1">
      <alignment horizontal="center"/>
    </xf>
    <xf numFmtId="0" fontId="3" fillId="3" borderId="12" xfId="0" applyFont="1" applyFill="1" applyBorder="1"/>
    <xf numFmtId="0" fontId="3" fillId="4" borderId="3" xfId="0" applyFont="1" applyFill="1" applyBorder="1" applyAlignment="1">
      <alignment horizontal="center"/>
    </xf>
    <xf numFmtId="0" fontId="3" fillId="4" borderId="4" xfId="0" applyFont="1" applyFill="1" applyBorder="1"/>
    <xf numFmtId="0" fontId="3" fillId="3" borderId="3" xfId="0" applyFont="1" applyFill="1" applyBorder="1" applyAlignment="1">
      <alignment horizontal="center"/>
    </xf>
    <xf numFmtId="0" fontId="3" fillId="3" borderId="4" xfId="0" applyFont="1" applyFill="1" applyBorder="1"/>
    <xf numFmtId="0" fontId="3" fillId="3" borderId="14" xfId="0" applyFont="1" applyFill="1" applyBorder="1" applyAlignment="1">
      <alignment horizontal="center"/>
    </xf>
    <xf numFmtId="0" fontId="3" fillId="3" borderId="15" xfId="0" applyFont="1" applyFill="1" applyBorder="1"/>
    <xf numFmtId="0" fontId="3" fillId="3" borderId="4" xfId="0" applyFont="1" applyFill="1" applyBorder="1" applyAlignment="1">
      <alignment horizontal="left"/>
    </xf>
    <xf numFmtId="0" fontId="4" fillId="0" borderId="0" xfId="0" applyFont="1"/>
    <xf numFmtId="0" fontId="7" fillId="0" borderId="0" xfId="0" applyFont="1"/>
    <xf numFmtId="0" fontId="3" fillId="4" borderId="13" xfId="0" applyFont="1" applyFill="1" applyBorder="1" applyAlignment="1">
      <alignment horizontal="center"/>
    </xf>
    <xf numFmtId="0" fontId="3" fillId="3" borderId="1" xfId="0" applyFont="1" applyFill="1" applyBorder="1" applyAlignment="1">
      <alignment horizontal="center"/>
    </xf>
    <xf numFmtId="0" fontId="3" fillId="3" borderId="18" xfId="0" applyFont="1" applyFill="1" applyBorder="1" applyAlignment="1">
      <alignment horizontal="center"/>
    </xf>
    <xf numFmtId="0" fontId="3" fillId="3" borderId="18" xfId="0" applyFont="1" applyFill="1" applyBorder="1"/>
    <xf numFmtId="0" fontId="3" fillId="3" borderId="2" xfId="0" applyFont="1" applyFill="1" applyBorder="1"/>
    <xf numFmtId="0" fontId="3" fillId="3" borderId="19" xfId="0" applyFont="1" applyFill="1" applyBorder="1" applyAlignment="1">
      <alignment horizontal="center"/>
    </xf>
    <xf numFmtId="0" fontId="3" fillId="3" borderId="21" xfId="0" applyFont="1" applyFill="1" applyBorder="1" applyAlignment="1">
      <alignment horizontal="center"/>
    </xf>
    <xf numFmtId="0" fontId="3" fillId="3" borderId="22" xfId="0" applyFont="1" applyFill="1" applyBorder="1"/>
    <xf numFmtId="0" fontId="3" fillId="3" borderId="20" xfId="0" applyFont="1" applyFill="1" applyBorder="1" applyAlignment="1">
      <alignment horizontal="left"/>
    </xf>
    <xf numFmtId="0" fontId="3" fillId="3" borderId="13" xfId="0" applyFont="1" applyFill="1" applyBorder="1" applyAlignment="1">
      <alignment horizontal="center"/>
    </xf>
    <xf numFmtId="0" fontId="3" fillId="4" borderId="5" xfId="0" applyFont="1" applyFill="1" applyBorder="1" applyAlignment="1">
      <alignment horizontal="center"/>
    </xf>
    <xf numFmtId="0" fontId="3" fillId="4" borderId="13" xfId="0" applyFont="1" applyFill="1" applyBorder="1"/>
    <xf numFmtId="0" fontId="3" fillId="4" borderId="6" xfId="0" applyFont="1" applyFill="1" applyBorder="1"/>
    <xf numFmtId="0" fontId="3" fillId="3" borderId="16" xfId="0" applyFont="1" applyFill="1" applyBorder="1" applyAlignment="1">
      <alignment horizontal="center"/>
    </xf>
    <xf numFmtId="0" fontId="3" fillId="3" borderId="17" xfId="0" applyFont="1" applyFill="1" applyBorder="1"/>
    <xf numFmtId="0" fontId="3" fillId="3" borderId="6" xfId="0" applyFont="1" applyFill="1" applyBorder="1" applyAlignment="1">
      <alignment horizontal="left"/>
    </xf>
    <xf numFmtId="0" fontId="3" fillId="3" borderId="5" xfId="0" applyFont="1" applyFill="1" applyBorder="1" applyAlignment="1">
      <alignment horizontal="center"/>
    </xf>
    <xf numFmtId="0" fontId="3" fillId="3" borderId="13" xfId="0" applyFont="1" applyFill="1" applyBorder="1"/>
    <xf numFmtId="0" fontId="3" fillId="3" borderId="6" xfId="0" applyFont="1" applyFill="1" applyBorder="1"/>
    <xf numFmtId="0" fontId="3" fillId="4" borderId="11" xfId="0" applyFont="1" applyFill="1" applyBorder="1" applyAlignment="1">
      <alignment horizontal="center"/>
    </xf>
    <xf numFmtId="0" fontId="3" fillId="4" borderId="10" xfId="0" applyFont="1" applyFill="1" applyBorder="1" applyAlignment="1">
      <alignment horizontal="center"/>
    </xf>
    <xf numFmtId="0" fontId="3" fillId="4" borderId="10" xfId="0" applyFont="1" applyFill="1" applyBorder="1"/>
    <xf numFmtId="0" fontId="3" fillId="4" borderId="12" xfId="0" applyFont="1" applyFill="1" applyBorder="1"/>
    <xf numFmtId="0" fontId="3" fillId="4" borderId="23" xfId="0" applyFont="1" applyFill="1" applyBorder="1" applyAlignment="1">
      <alignment horizontal="center"/>
    </xf>
    <xf numFmtId="0" fontId="3" fillId="4" borderId="19" xfId="0" applyFont="1" applyFill="1" applyBorder="1" applyAlignment="1">
      <alignment horizontal="center"/>
    </xf>
    <xf numFmtId="0" fontId="3" fillId="4" borderId="19" xfId="0" applyFont="1" applyFill="1" applyBorder="1"/>
    <xf numFmtId="0" fontId="3" fillId="4" borderId="20" xfId="0" applyFont="1" applyFill="1" applyBorder="1"/>
    <xf numFmtId="0" fontId="3" fillId="4" borderId="21" xfId="0" applyFont="1" applyFill="1" applyBorder="1" applyAlignment="1">
      <alignment horizontal="center"/>
    </xf>
    <xf numFmtId="0" fontId="3" fillId="4" borderId="22" xfId="0" applyFont="1" applyFill="1" applyBorder="1"/>
    <xf numFmtId="0" fontId="3" fillId="4" borderId="20" xfId="0" applyFont="1" applyFill="1" applyBorder="1" applyAlignment="1">
      <alignment horizontal="left"/>
    </xf>
    <xf numFmtId="0" fontId="0" fillId="0" borderId="0" xfId="0"/>
    <xf numFmtId="0" fontId="5" fillId="5" borderId="7" xfId="0" applyFont="1" applyFill="1" applyBorder="1" applyAlignment="1">
      <alignment horizontal="center"/>
    </xf>
    <xf numFmtId="0" fontId="5" fillId="5" borderId="7" xfId="0" applyFont="1" applyFill="1" applyBorder="1"/>
    <xf numFmtId="0" fontId="3" fillId="0" borderId="0" xfId="0" applyFont="1"/>
    <xf numFmtId="0" fontId="3" fillId="0" borderId="0" xfId="0" applyFont="1" applyBorder="1"/>
    <xf numFmtId="0" fontId="5" fillId="5" borderId="9" xfId="0" applyFont="1" applyFill="1" applyBorder="1" applyAlignment="1">
      <alignment horizontal="center"/>
    </xf>
    <xf numFmtId="0" fontId="5" fillId="5" borderId="9" xfId="0" applyFont="1" applyFill="1" applyBorder="1"/>
    <xf numFmtId="0" fontId="3" fillId="3" borderId="8" xfId="0" applyFont="1" applyFill="1" applyBorder="1" applyAlignment="1">
      <alignment horizontal="center"/>
    </xf>
    <xf numFmtId="0" fontId="3" fillId="3" borderId="8" xfId="0" applyFont="1" applyFill="1" applyBorder="1"/>
    <xf numFmtId="0" fontId="3" fillId="4" borderId="8" xfId="0" applyFont="1" applyFill="1" applyBorder="1" applyAlignment="1">
      <alignment horizontal="center"/>
    </xf>
    <xf numFmtId="0" fontId="3" fillId="4" borderId="8" xfId="0" applyFont="1" applyFill="1" applyBorder="1"/>
    <xf numFmtId="0" fontId="3" fillId="3" borderId="10" xfId="0" applyFont="1" applyFill="1" applyBorder="1" applyAlignment="1">
      <alignment horizontal="center"/>
    </xf>
    <xf numFmtId="0" fontId="3" fillId="3" borderId="10" xfId="0" applyFont="1" applyFill="1" applyBorder="1"/>
    <xf numFmtId="0" fontId="3" fillId="3" borderId="3" xfId="0" applyFont="1" applyFill="1" applyBorder="1" applyAlignment="1">
      <alignment horizontal="right"/>
    </xf>
    <xf numFmtId="0" fontId="3" fillId="3" borderId="4" xfId="0" applyFont="1" applyFill="1" applyBorder="1" applyAlignment="1">
      <alignment horizontal="center"/>
    </xf>
    <xf numFmtId="0" fontId="3" fillId="3" borderId="5" xfId="0" applyFont="1" applyFill="1" applyBorder="1" applyAlignment="1">
      <alignment horizontal="right"/>
    </xf>
    <xf numFmtId="44" fontId="3" fillId="3" borderId="6" xfId="1" applyFont="1" applyFill="1" applyBorder="1" applyAlignment="1">
      <alignment horizontal="center"/>
    </xf>
    <xf numFmtId="0" fontId="6" fillId="4" borderId="1" xfId="0" applyFont="1" applyFill="1" applyBorder="1" applyAlignment="1">
      <alignment horizontal="right"/>
    </xf>
    <xf numFmtId="9" fontId="6" fillId="4" borderId="2" xfId="0" applyNumberFormat="1" applyFont="1" applyFill="1" applyBorder="1" applyAlignment="1">
      <alignment horizontal="center"/>
    </xf>
    <xf numFmtId="0" fontId="3" fillId="3" borderId="11" xfId="0" applyFont="1" applyFill="1" applyBorder="1" applyAlignment="1">
      <alignment horizontal="center"/>
    </xf>
    <xf numFmtId="0" fontId="3" fillId="3" borderId="12" xfId="0" applyFont="1" applyFill="1" applyBorder="1"/>
    <xf numFmtId="0" fontId="3" fillId="4" borderId="3" xfId="0" applyFont="1" applyFill="1" applyBorder="1" applyAlignment="1">
      <alignment horizontal="center"/>
    </xf>
    <xf numFmtId="0" fontId="3" fillId="4" borderId="4" xfId="0" applyFont="1" applyFill="1" applyBorder="1"/>
    <xf numFmtId="0" fontId="3" fillId="3" borderId="3" xfId="0" applyFont="1" applyFill="1" applyBorder="1" applyAlignment="1">
      <alignment horizontal="center"/>
    </xf>
    <xf numFmtId="0" fontId="3" fillId="3" borderId="4" xfId="0" applyFont="1" applyFill="1" applyBorder="1"/>
    <xf numFmtId="0" fontId="3" fillId="3" borderId="14" xfId="0" applyFont="1" applyFill="1" applyBorder="1" applyAlignment="1">
      <alignment horizontal="center"/>
    </xf>
    <xf numFmtId="0" fontId="3" fillId="3" borderId="15" xfId="0" applyFont="1" applyFill="1" applyBorder="1"/>
    <xf numFmtId="0" fontId="3" fillId="3" borderId="4" xfId="0" applyFont="1" applyFill="1" applyBorder="1" applyAlignment="1">
      <alignment horizontal="left"/>
    </xf>
    <xf numFmtId="0" fontId="4" fillId="0" borderId="0" xfId="0" applyFont="1"/>
    <xf numFmtId="0" fontId="7" fillId="0" borderId="0" xfId="0" applyFont="1"/>
    <xf numFmtId="0" fontId="3" fillId="3" borderId="1" xfId="0" applyFont="1" applyFill="1" applyBorder="1" applyAlignment="1">
      <alignment horizontal="center"/>
    </xf>
    <xf numFmtId="0" fontId="3" fillId="3" borderId="18" xfId="0" applyFont="1" applyFill="1" applyBorder="1" applyAlignment="1">
      <alignment horizontal="center"/>
    </xf>
    <xf numFmtId="0" fontId="3" fillId="3" borderId="18" xfId="0" applyFont="1" applyFill="1" applyBorder="1"/>
    <xf numFmtId="0" fontId="3" fillId="3" borderId="2" xfId="0" applyFont="1" applyFill="1" applyBorder="1"/>
    <xf numFmtId="0" fontId="3" fillId="4" borderId="14" xfId="0" applyFont="1" applyFill="1" applyBorder="1" applyAlignment="1">
      <alignment horizontal="center"/>
    </xf>
    <xf numFmtId="0" fontId="3" fillId="4" borderId="15" xfId="0" applyFont="1" applyFill="1" applyBorder="1"/>
    <xf numFmtId="0" fontId="3" fillId="4" borderId="4" xfId="0" applyFont="1" applyFill="1" applyBorder="1" applyAlignment="1">
      <alignment horizontal="left"/>
    </xf>
    <xf numFmtId="0" fontId="3" fillId="3" borderId="5" xfId="0" applyFont="1" applyFill="1" applyBorder="1" applyAlignment="1">
      <alignment horizontal="center"/>
    </xf>
    <xf numFmtId="0" fontId="3" fillId="3" borderId="13" xfId="0" applyFont="1" applyFill="1" applyBorder="1" applyAlignment="1">
      <alignment horizontal="center"/>
    </xf>
    <xf numFmtId="0" fontId="3" fillId="3" borderId="13" xfId="0" applyFont="1" applyFill="1" applyBorder="1"/>
    <xf numFmtId="0" fontId="3" fillId="3" borderId="6" xfId="0" applyFont="1" applyFill="1" applyBorder="1"/>
    <xf numFmtId="0" fontId="3" fillId="4" borderId="13" xfId="0" applyFont="1" applyFill="1" applyBorder="1" applyAlignment="1">
      <alignment horizontal="center"/>
    </xf>
    <xf numFmtId="0" fontId="3" fillId="4" borderId="16" xfId="0" applyFont="1" applyFill="1" applyBorder="1" applyAlignment="1">
      <alignment horizontal="center"/>
    </xf>
    <xf numFmtId="0" fontId="3" fillId="4" borderId="17" xfId="0" applyFont="1" applyFill="1" applyBorder="1"/>
    <xf numFmtId="0" fontId="3" fillId="4" borderId="6" xfId="0" applyFont="1" applyFill="1" applyBorder="1" applyAlignment="1">
      <alignment horizontal="left"/>
    </xf>
    <xf numFmtId="0" fontId="0" fillId="0" borderId="0" xfId="0"/>
    <xf numFmtId="0" fontId="5" fillId="5" borderId="7" xfId="0" applyFont="1" applyFill="1" applyBorder="1" applyAlignment="1">
      <alignment horizontal="center"/>
    </xf>
    <xf numFmtId="0" fontId="5" fillId="5" borderId="7" xfId="0" applyFont="1" applyFill="1" applyBorder="1"/>
    <xf numFmtId="0" fontId="3" fillId="0" borderId="0" xfId="0" applyFont="1"/>
    <xf numFmtId="0" fontId="3" fillId="0" borderId="0" xfId="0" applyFont="1" applyBorder="1"/>
    <xf numFmtId="0" fontId="5" fillId="5" borderId="9" xfId="0" applyFont="1" applyFill="1" applyBorder="1" applyAlignment="1">
      <alignment horizontal="center"/>
    </xf>
    <xf numFmtId="0" fontId="5" fillId="5" borderId="9" xfId="0" applyFont="1" applyFill="1" applyBorder="1"/>
    <xf numFmtId="0" fontId="3" fillId="3" borderId="8" xfId="0" applyFont="1" applyFill="1" applyBorder="1" applyAlignment="1">
      <alignment horizontal="center"/>
    </xf>
    <xf numFmtId="0" fontId="3" fillId="3" borderId="8" xfId="0" applyFont="1" applyFill="1" applyBorder="1"/>
    <xf numFmtId="0" fontId="3" fillId="4" borderId="8" xfId="0" applyFont="1" applyFill="1" applyBorder="1" applyAlignment="1">
      <alignment horizontal="center"/>
    </xf>
    <xf numFmtId="0" fontId="3" fillId="4" borderId="8" xfId="0" applyFont="1" applyFill="1" applyBorder="1"/>
    <xf numFmtId="0" fontId="3" fillId="3" borderId="10" xfId="0" applyFont="1" applyFill="1" applyBorder="1" applyAlignment="1">
      <alignment horizontal="center"/>
    </xf>
    <xf numFmtId="0" fontId="3" fillId="3" borderId="10" xfId="0" applyFont="1" applyFill="1" applyBorder="1"/>
    <xf numFmtId="0" fontId="3" fillId="3" borderId="3" xfId="0" applyFont="1" applyFill="1" applyBorder="1" applyAlignment="1">
      <alignment horizontal="right"/>
    </xf>
    <xf numFmtId="0" fontId="3" fillId="3" borderId="4" xfId="0" applyFont="1" applyFill="1" applyBorder="1" applyAlignment="1">
      <alignment horizontal="center"/>
    </xf>
    <xf numFmtId="0" fontId="3" fillId="3" borderId="5" xfId="0" applyFont="1" applyFill="1" applyBorder="1" applyAlignment="1">
      <alignment horizontal="right"/>
    </xf>
    <xf numFmtId="44" fontId="3" fillId="3" borderId="6" xfId="1" applyFont="1" applyFill="1" applyBorder="1" applyAlignment="1">
      <alignment horizontal="center"/>
    </xf>
    <xf numFmtId="0" fontId="6" fillId="4" borderId="1" xfId="0" applyFont="1" applyFill="1" applyBorder="1" applyAlignment="1">
      <alignment horizontal="right"/>
    </xf>
    <xf numFmtId="9" fontId="6" fillId="4" borderId="2" xfId="0" applyNumberFormat="1" applyFont="1" applyFill="1" applyBorder="1" applyAlignment="1">
      <alignment horizontal="center"/>
    </xf>
    <xf numFmtId="0" fontId="3" fillId="3" borderId="11" xfId="0" applyFont="1" applyFill="1" applyBorder="1" applyAlignment="1">
      <alignment horizontal="center"/>
    </xf>
    <xf numFmtId="0" fontId="3" fillId="3" borderId="12" xfId="0" applyFont="1" applyFill="1" applyBorder="1"/>
    <xf numFmtId="0" fontId="3" fillId="4" borderId="3" xfId="0" applyFont="1" applyFill="1" applyBorder="1" applyAlignment="1">
      <alignment horizontal="center"/>
    </xf>
    <xf numFmtId="0" fontId="3" fillId="4" borderId="4" xfId="0" applyFont="1" applyFill="1" applyBorder="1"/>
    <xf numFmtId="0" fontId="3" fillId="3" borderId="3" xfId="0" applyFont="1" applyFill="1" applyBorder="1" applyAlignment="1">
      <alignment horizontal="center"/>
    </xf>
    <xf numFmtId="0" fontId="3" fillId="3" borderId="4" xfId="0" applyFont="1" applyFill="1" applyBorder="1"/>
    <xf numFmtId="0" fontId="3" fillId="3" borderId="14" xfId="0" applyFont="1" applyFill="1" applyBorder="1" applyAlignment="1">
      <alignment horizontal="center"/>
    </xf>
    <xf numFmtId="0" fontId="3" fillId="3" borderId="15" xfId="0" applyFont="1" applyFill="1" applyBorder="1"/>
    <xf numFmtId="0" fontId="3" fillId="3" borderId="4" xfId="0" applyFont="1" applyFill="1" applyBorder="1" applyAlignment="1">
      <alignment horizontal="left"/>
    </xf>
    <xf numFmtId="0" fontId="4" fillId="0" borderId="0" xfId="0" applyFont="1"/>
    <xf numFmtId="0" fontId="7" fillId="0" borderId="0" xfId="0" applyFont="1"/>
    <xf numFmtId="0" fontId="3" fillId="3" borderId="1" xfId="0" applyFont="1" applyFill="1" applyBorder="1" applyAlignment="1">
      <alignment horizontal="center"/>
    </xf>
    <xf numFmtId="0" fontId="3" fillId="3" borderId="18" xfId="0" applyFont="1" applyFill="1" applyBorder="1" applyAlignment="1">
      <alignment horizontal="center"/>
    </xf>
    <xf numFmtId="0" fontId="3" fillId="3" borderId="18" xfId="0" applyFont="1" applyFill="1" applyBorder="1"/>
    <xf numFmtId="0" fontId="3" fillId="3" borderId="2" xfId="0" applyFont="1" applyFill="1" applyBorder="1"/>
    <xf numFmtId="0" fontId="3" fillId="4" borderId="14" xfId="0" applyFont="1" applyFill="1" applyBorder="1" applyAlignment="1">
      <alignment horizontal="center"/>
    </xf>
    <xf numFmtId="0" fontId="3" fillId="4" borderId="15" xfId="0" applyFont="1" applyFill="1" applyBorder="1"/>
    <xf numFmtId="0" fontId="3" fillId="4" borderId="4" xfId="0" applyFont="1" applyFill="1" applyBorder="1" applyAlignment="1">
      <alignment horizontal="left"/>
    </xf>
    <xf numFmtId="0" fontId="3" fillId="3" borderId="23" xfId="0" applyFont="1" applyFill="1" applyBorder="1" applyAlignment="1">
      <alignment horizontal="center"/>
    </xf>
    <xf numFmtId="0" fontId="3" fillId="3" borderId="19" xfId="0" applyFont="1" applyFill="1" applyBorder="1" applyAlignment="1">
      <alignment horizontal="center"/>
    </xf>
    <xf numFmtId="0" fontId="3" fillId="3" borderId="19" xfId="0" applyFont="1" applyFill="1" applyBorder="1"/>
    <xf numFmtId="0" fontId="3" fillId="3" borderId="20" xfId="0" applyFont="1" applyFill="1" applyBorder="1"/>
    <xf numFmtId="0" fontId="3" fillId="3" borderId="5" xfId="0" applyFont="1" applyFill="1" applyBorder="1" applyAlignment="1">
      <alignment horizontal="center"/>
    </xf>
    <xf numFmtId="0" fontId="3" fillId="3" borderId="13" xfId="0" applyFont="1" applyFill="1" applyBorder="1" applyAlignment="1">
      <alignment horizontal="center"/>
    </xf>
    <xf numFmtId="0" fontId="3" fillId="3" borderId="13" xfId="0" applyFont="1" applyFill="1" applyBorder="1"/>
    <xf numFmtId="0" fontId="3" fillId="3" borderId="6" xfId="0" applyFont="1" applyFill="1" applyBorder="1"/>
    <xf numFmtId="0" fontId="3" fillId="4" borderId="11" xfId="0" applyFont="1" applyFill="1" applyBorder="1" applyAlignment="1">
      <alignment horizontal="center"/>
    </xf>
    <xf numFmtId="0" fontId="3" fillId="4" borderId="10" xfId="0" applyFont="1" applyFill="1" applyBorder="1" applyAlignment="1">
      <alignment horizontal="center"/>
    </xf>
    <xf numFmtId="0" fontId="3" fillId="4" borderId="10" xfId="0" applyFont="1" applyFill="1" applyBorder="1"/>
    <xf numFmtId="0" fontId="3" fillId="4" borderId="12" xfId="0" applyFont="1" applyFill="1" applyBorder="1"/>
    <xf numFmtId="0" fontId="3" fillId="3" borderId="16" xfId="0" applyFont="1" applyFill="1" applyBorder="1" applyAlignment="1">
      <alignment horizontal="center"/>
    </xf>
    <xf numFmtId="0" fontId="3" fillId="3" borderId="17" xfId="0" applyFont="1" applyFill="1" applyBorder="1"/>
    <xf numFmtId="0" fontId="3" fillId="3" borderId="6" xfId="0" applyFont="1" applyFill="1" applyBorder="1" applyAlignment="1">
      <alignment horizontal="left"/>
    </xf>
    <xf numFmtId="0" fontId="0" fillId="0" borderId="0" xfId="0"/>
    <xf numFmtId="0" fontId="3" fillId="0" borderId="0" xfId="0" applyFont="1"/>
    <xf numFmtId="0" fontId="5" fillId="5" borderId="9" xfId="0" applyFont="1" applyFill="1" applyBorder="1" applyAlignment="1">
      <alignment horizontal="center"/>
    </xf>
    <xf numFmtId="0" fontId="5" fillId="5" borderId="9" xfId="0" applyFont="1" applyFill="1" applyBorder="1"/>
    <xf numFmtId="0" fontId="3" fillId="3" borderId="8" xfId="0" applyFont="1" applyFill="1" applyBorder="1" applyAlignment="1">
      <alignment horizontal="center"/>
    </xf>
    <xf numFmtId="0" fontId="3" fillId="3" borderId="8" xfId="0" applyFont="1" applyFill="1" applyBorder="1"/>
    <xf numFmtId="0" fontId="3" fillId="4" borderId="8" xfId="0" applyFont="1" applyFill="1" applyBorder="1" applyAlignment="1">
      <alignment horizontal="center"/>
    </xf>
    <xf numFmtId="0" fontId="3" fillId="4" borderId="8" xfId="0" applyFont="1" applyFill="1" applyBorder="1"/>
    <xf numFmtId="0" fontId="3" fillId="3" borderId="10" xfId="0" applyFont="1" applyFill="1" applyBorder="1" applyAlignment="1">
      <alignment horizontal="center"/>
    </xf>
    <xf numFmtId="0" fontId="3" fillId="3" borderId="10" xfId="0" applyFont="1" applyFill="1" applyBorder="1"/>
    <xf numFmtId="0" fontId="3" fillId="3" borderId="3" xfId="0" applyFont="1" applyFill="1" applyBorder="1" applyAlignment="1">
      <alignment horizontal="right"/>
    </xf>
    <xf numFmtId="0" fontId="3" fillId="3" borderId="4" xfId="0" applyFont="1" applyFill="1" applyBorder="1" applyAlignment="1">
      <alignment horizontal="center"/>
    </xf>
    <xf numFmtId="0" fontId="3" fillId="3" borderId="5" xfId="0" applyFont="1" applyFill="1" applyBorder="1" applyAlignment="1">
      <alignment horizontal="right"/>
    </xf>
    <xf numFmtId="44" fontId="3" fillId="3" borderId="6" xfId="1" applyFont="1" applyFill="1" applyBorder="1" applyAlignment="1">
      <alignment horizontal="center"/>
    </xf>
    <xf numFmtId="0" fontId="6" fillId="4" borderId="1" xfId="0" applyFont="1" applyFill="1" applyBorder="1" applyAlignment="1">
      <alignment horizontal="right"/>
    </xf>
    <xf numFmtId="9" fontId="6" fillId="4" borderId="2" xfId="0" applyNumberFormat="1" applyFont="1" applyFill="1" applyBorder="1" applyAlignment="1">
      <alignment horizontal="center"/>
    </xf>
    <xf numFmtId="0" fontId="3" fillId="3" borderId="11" xfId="0" applyFont="1" applyFill="1" applyBorder="1" applyAlignment="1">
      <alignment horizontal="center"/>
    </xf>
    <xf numFmtId="0" fontId="3" fillId="3" borderId="12" xfId="0" applyFont="1" applyFill="1" applyBorder="1"/>
    <xf numFmtId="0" fontId="3" fillId="4" borderId="3" xfId="0" applyFont="1" applyFill="1" applyBorder="1" applyAlignment="1">
      <alignment horizontal="center"/>
    </xf>
    <xf numFmtId="0" fontId="3" fillId="4" borderId="4" xfId="0" applyFont="1" applyFill="1" applyBorder="1"/>
    <xf numFmtId="0" fontId="3" fillId="3" borderId="3" xfId="0" applyFont="1" applyFill="1" applyBorder="1" applyAlignment="1">
      <alignment horizontal="center"/>
    </xf>
    <xf numFmtId="0" fontId="3" fillId="3" borderId="4" xfId="0" applyFont="1" applyFill="1" applyBorder="1"/>
    <xf numFmtId="0" fontId="4" fillId="0" borderId="0" xfId="0" applyFont="1"/>
    <xf numFmtId="0" fontId="7" fillId="0" borderId="0" xfId="0" applyFont="1"/>
    <xf numFmtId="0" fontId="3" fillId="3" borderId="1" xfId="0" applyFont="1" applyFill="1" applyBorder="1" applyAlignment="1">
      <alignment horizontal="center"/>
    </xf>
    <xf numFmtId="0" fontId="3" fillId="3" borderId="18" xfId="0" applyFont="1" applyFill="1" applyBorder="1" applyAlignment="1">
      <alignment horizontal="center"/>
    </xf>
    <xf numFmtId="0" fontId="3" fillId="3" borderId="18" xfId="0" applyFont="1" applyFill="1" applyBorder="1"/>
    <xf numFmtId="0" fontId="3" fillId="3" borderId="2" xfId="0" applyFont="1" applyFill="1" applyBorder="1"/>
    <xf numFmtId="0" fontId="3" fillId="3" borderId="5" xfId="0" applyFont="1" applyFill="1" applyBorder="1" applyAlignment="1">
      <alignment horizontal="center"/>
    </xf>
    <xf numFmtId="0" fontId="3" fillId="3" borderId="13" xfId="0" applyFont="1" applyFill="1" applyBorder="1" applyAlignment="1">
      <alignment horizontal="center"/>
    </xf>
    <xf numFmtId="0" fontId="3" fillId="3" borderId="13" xfId="0" applyFont="1" applyFill="1" applyBorder="1"/>
    <xf numFmtId="0" fontId="3" fillId="3" borderId="6" xfId="0" applyFont="1" applyFill="1" applyBorder="1"/>
    <xf numFmtId="0" fontId="3" fillId="3" borderId="23" xfId="0" applyFont="1" applyFill="1" applyBorder="1" applyAlignment="1">
      <alignment horizontal="center"/>
    </xf>
    <xf numFmtId="0" fontId="3" fillId="3" borderId="19" xfId="0" applyFont="1" applyFill="1" applyBorder="1" applyAlignment="1">
      <alignment horizontal="center"/>
    </xf>
    <xf numFmtId="0" fontId="3" fillId="3" borderId="19" xfId="0" applyFont="1" applyFill="1" applyBorder="1"/>
    <xf numFmtId="0" fontId="3" fillId="3" borderId="20" xfId="0" applyFont="1" applyFill="1" applyBorder="1"/>
  </cellXfs>
  <cellStyles count="4">
    <cellStyle name="Currency" xfId="1" builtinId="4"/>
    <cellStyle name="Currency 2" xfId="3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A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AU"/>
              <a:t>January-17-</a:t>
            </a:r>
            <a:r>
              <a:rPr lang="en-AU" baseline="0"/>
              <a:t>Results</a:t>
            </a:r>
            <a:endParaRPr lang="en-AU"/>
          </a:p>
        </c:rich>
      </c:tx>
      <c:layout>
        <c:manualLayout>
          <c:xMode val="edge"/>
          <c:yMode val="edge"/>
          <c:x val="0.41217345286014401"/>
          <c:y val="3.774749263843552E-3"/>
        </c:manualLayout>
      </c:layout>
      <c:overlay val="1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data!$B$7</c:f>
              <c:strCache>
                <c:ptCount val="1"/>
                <c:pt idx="0">
                  <c:v>Wins</c:v>
                </c:pt>
              </c:strCache>
            </c:strRef>
          </c:tx>
          <c:invertIfNegative val="0"/>
          <c:cat>
            <c:strRef>
              <c:f>data!$C$6:$K$6</c:f>
              <c:strCache>
                <c:ptCount val="7"/>
                <c:pt idx="0">
                  <c:v>Sun 1 Jan</c:v>
                </c:pt>
                <c:pt idx="1">
                  <c:v>Mon 2 Jan</c:v>
                </c:pt>
                <c:pt idx="2">
                  <c:v>Wed 4 Jan</c:v>
                </c:pt>
                <c:pt idx="3">
                  <c:v>Sat 7 Jan</c:v>
                </c:pt>
                <c:pt idx="4">
                  <c:v>Sun 8 Jan</c:v>
                </c:pt>
                <c:pt idx="5">
                  <c:v>Wed 11 Jan</c:v>
                </c:pt>
                <c:pt idx="6">
                  <c:v>Sat 14 Jan</c:v>
                </c:pt>
              </c:strCache>
            </c:strRef>
          </c:cat>
          <c:val>
            <c:numRef>
              <c:f>data!$C$7:$K$7</c:f>
              <c:numCache>
                <c:formatCode>General</c:formatCode>
                <c:ptCount val="9"/>
                <c:pt idx="0">
                  <c:v>2</c:v>
                </c:pt>
                <c:pt idx="1">
                  <c:v>5</c:v>
                </c:pt>
                <c:pt idx="2">
                  <c:v>6</c:v>
                </c:pt>
                <c:pt idx="3">
                  <c:v>3</c:v>
                </c:pt>
                <c:pt idx="4">
                  <c:v>4</c:v>
                </c:pt>
                <c:pt idx="5">
                  <c:v>6</c:v>
                </c:pt>
                <c:pt idx="6">
                  <c:v>4</c:v>
                </c:pt>
              </c:numCache>
            </c:numRef>
          </c:val>
        </c:ser>
        <c:ser>
          <c:idx val="1"/>
          <c:order val="1"/>
          <c:tx>
            <c:strRef>
              <c:f>data!$B$8</c:f>
              <c:strCache>
                <c:ptCount val="1"/>
                <c:pt idx="0">
                  <c:v>Places</c:v>
                </c:pt>
              </c:strCache>
            </c:strRef>
          </c:tx>
          <c:invertIfNegative val="0"/>
          <c:cat>
            <c:strRef>
              <c:f>data!$C$6:$K$6</c:f>
              <c:strCache>
                <c:ptCount val="7"/>
                <c:pt idx="0">
                  <c:v>Sun 1 Jan</c:v>
                </c:pt>
                <c:pt idx="1">
                  <c:v>Mon 2 Jan</c:v>
                </c:pt>
                <c:pt idx="2">
                  <c:v>Wed 4 Jan</c:v>
                </c:pt>
                <c:pt idx="3">
                  <c:v>Sat 7 Jan</c:v>
                </c:pt>
                <c:pt idx="4">
                  <c:v>Sun 8 Jan</c:v>
                </c:pt>
                <c:pt idx="5">
                  <c:v>Wed 11 Jan</c:v>
                </c:pt>
                <c:pt idx="6">
                  <c:v>Sat 14 Jan</c:v>
                </c:pt>
              </c:strCache>
            </c:strRef>
          </c:cat>
          <c:val>
            <c:numRef>
              <c:f>data!$C$8:$K$8</c:f>
              <c:numCache>
                <c:formatCode>General</c:formatCode>
                <c:ptCount val="9"/>
                <c:pt idx="0">
                  <c:v>4</c:v>
                </c:pt>
                <c:pt idx="1">
                  <c:v>10</c:v>
                </c:pt>
                <c:pt idx="2">
                  <c:v>7</c:v>
                </c:pt>
                <c:pt idx="3">
                  <c:v>10</c:v>
                </c:pt>
                <c:pt idx="4">
                  <c:v>6</c:v>
                </c:pt>
                <c:pt idx="5">
                  <c:v>3</c:v>
                </c:pt>
                <c:pt idx="6">
                  <c:v>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8072064"/>
        <c:axId val="78073856"/>
      </c:barChart>
      <c:lineChart>
        <c:grouping val="standard"/>
        <c:varyColors val="0"/>
        <c:ser>
          <c:idx val="2"/>
          <c:order val="2"/>
          <c:tx>
            <c:strRef>
              <c:f>data!$B$11</c:f>
              <c:strCache>
                <c:ptCount val="1"/>
                <c:pt idx="0">
                  <c:v>Strike rate</c:v>
                </c:pt>
              </c:strCache>
            </c:strRef>
          </c:tx>
          <c:marker>
            <c:symbol val="none"/>
          </c:marker>
          <c:dLbls>
            <c:dLbl>
              <c:idx val="1"/>
              <c:layout>
                <c:manualLayout>
                  <c:x val="-3.8807470679401893E-2"/>
                  <c:y val="1.7610983904212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1.6924376306322198E-2"/>
                  <c:y val="2.429983981635228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-1.5493582650437534E-2"/>
                  <c:y val="-4.602853340438130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-4.5596270934564954E-2"/>
                  <c:y val="-2.358045737783906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"/>
              <c:layout>
                <c:manualLayout>
                  <c:x val="-3.3292022571635632E-2"/>
                  <c:y val="-3.315420909052005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/>
                </a:pPr>
                <a:endParaRPr lang="en-U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data!$C$6:$K$6</c:f>
              <c:strCache>
                <c:ptCount val="7"/>
                <c:pt idx="0">
                  <c:v>Sun 1 Jan</c:v>
                </c:pt>
                <c:pt idx="1">
                  <c:v>Mon 2 Jan</c:v>
                </c:pt>
                <c:pt idx="2">
                  <c:v>Wed 4 Jan</c:v>
                </c:pt>
                <c:pt idx="3">
                  <c:v>Sat 7 Jan</c:v>
                </c:pt>
                <c:pt idx="4">
                  <c:v>Sun 8 Jan</c:v>
                </c:pt>
                <c:pt idx="5">
                  <c:v>Wed 11 Jan</c:v>
                </c:pt>
                <c:pt idx="6">
                  <c:v>Sat 14 Jan</c:v>
                </c:pt>
              </c:strCache>
            </c:strRef>
          </c:cat>
          <c:val>
            <c:numRef>
              <c:f>data!$C$11:$K$11</c:f>
              <c:numCache>
                <c:formatCode>0%</c:formatCode>
                <c:ptCount val="9"/>
                <c:pt idx="0">
                  <c:v>0.4</c:v>
                </c:pt>
                <c:pt idx="1">
                  <c:v>0.45454545454545453</c:v>
                </c:pt>
                <c:pt idx="2">
                  <c:v>0.75</c:v>
                </c:pt>
                <c:pt idx="3">
                  <c:v>0.25</c:v>
                </c:pt>
                <c:pt idx="4">
                  <c:v>0.36363636363636365</c:v>
                </c:pt>
                <c:pt idx="5">
                  <c:v>0.66666666666666663</c:v>
                </c:pt>
                <c:pt idx="6">
                  <c:v>0.25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8076928"/>
        <c:axId val="78075392"/>
      </c:lineChart>
      <c:catAx>
        <c:axId val="7807206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78073856"/>
        <c:crosses val="autoZero"/>
        <c:auto val="1"/>
        <c:lblAlgn val="ctr"/>
        <c:lblOffset val="100"/>
        <c:noMultiLvlLbl val="0"/>
      </c:catAx>
      <c:valAx>
        <c:axId val="78073856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78072064"/>
        <c:crosses val="autoZero"/>
        <c:crossBetween val="between"/>
      </c:valAx>
      <c:valAx>
        <c:axId val="78075392"/>
        <c:scaling>
          <c:orientation val="minMax"/>
        </c:scaling>
        <c:delete val="0"/>
        <c:axPos val="r"/>
        <c:numFmt formatCode="0%" sourceLinked="1"/>
        <c:majorTickMark val="out"/>
        <c:minorTickMark val="none"/>
        <c:tickLblPos val="nextTo"/>
        <c:crossAx val="78076928"/>
        <c:crosses val="max"/>
        <c:crossBetween val="between"/>
      </c:valAx>
      <c:catAx>
        <c:axId val="7807692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78075392"/>
        <c:crosses val="autoZero"/>
        <c:auto val="1"/>
        <c:lblAlgn val="ctr"/>
        <c:lblOffset val="100"/>
        <c:noMultiLvlLbl val="0"/>
      </c:cat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590551</xdr:colOff>
      <xdr:row>9</xdr:row>
      <xdr:rowOff>19050</xdr:rowOff>
    </xdr:from>
    <xdr:to>
      <xdr:col>15</xdr:col>
      <xdr:colOff>466726</xdr:colOff>
      <xdr:row>37</xdr:row>
      <xdr:rowOff>90489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ustomProperty" Target="../customProperty3.bin"/><Relationship Id="rId7" Type="http://schemas.openxmlformats.org/officeDocument/2006/relationships/drawing" Target="../drawings/drawing1.xml"/><Relationship Id="rId2" Type="http://schemas.openxmlformats.org/officeDocument/2006/relationships/customProperty" Target="../customProperty2.bin"/><Relationship Id="rId1" Type="http://schemas.openxmlformats.org/officeDocument/2006/relationships/customProperty" Target="../customProperty1.bin"/><Relationship Id="rId6" Type="http://schemas.openxmlformats.org/officeDocument/2006/relationships/customProperty" Target="../customProperty6.bin"/><Relationship Id="rId5" Type="http://schemas.openxmlformats.org/officeDocument/2006/relationships/customProperty" Target="../customProperty5.bin"/><Relationship Id="rId4" Type="http://schemas.openxmlformats.org/officeDocument/2006/relationships/customProperty" Target="../customProperty4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7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3:D8"/>
  <sheetViews>
    <sheetView tabSelected="1" topLeftCell="A2" workbookViewId="0">
      <selection activeCell="M8" sqref="M8"/>
    </sheetView>
  </sheetViews>
  <sheetFormatPr defaultRowHeight="12.75" x14ac:dyDescent="0.2"/>
  <cols>
    <col min="1" max="2" width="9.140625" style="8"/>
    <col min="3" max="3" width="21.5703125" style="8" customWidth="1"/>
    <col min="4" max="4" width="10.85546875" style="8" customWidth="1"/>
    <col min="5" max="16384" width="9.140625" style="8"/>
  </cols>
  <sheetData>
    <row r="3" spans="3:4" ht="15" x14ac:dyDescent="0.25">
      <c r="C3" s="9" t="s">
        <v>211</v>
      </c>
    </row>
    <row r="4" spans="3:4" ht="28.5" customHeight="1" x14ac:dyDescent="0.25">
      <c r="C4" s="2" t="s">
        <v>0</v>
      </c>
      <c r="D4" s="3">
        <f>data!L11</f>
        <v>0.41666666666666669</v>
      </c>
    </row>
    <row r="5" spans="3:4" ht="28.5" customHeight="1" x14ac:dyDescent="0.25">
      <c r="C5" s="4" t="s">
        <v>1</v>
      </c>
      <c r="D5" s="5">
        <f>data!L9</f>
        <v>72</v>
      </c>
    </row>
    <row r="6" spans="3:4" ht="28.5" customHeight="1" x14ac:dyDescent="0.25">
      <c r="C6" s="4" t="s">
        <v>7</v>
      </c>
      <c r="D6" s="5">
        <f>data!L7</f>
        <v>30</v>
      </c>
    </row>
    <row r="7" spans="3:4" ht="28.5" customHeight="1" x14ac:dyDescent="0.25">
      <c r="C7" s="4" t="s">
        <v>8</v>
      </c>
      <c r="D7" s="5">
        <f>data!L8</f>
        <v>45</v>
      </c>
    </row>
    <row r="8" spans="3:4" ht="28.5" customHeight="1" x14ac:dyDescent="0.25">
      <c r="C8" s="6" t="s">
        <v>9</v>
      </c>
      <c r="D8" s="7">
        <f>data!L10</f>
        <v>5.2911904761904776</v>
      </c>
    </row>
  </sheetData>
  <pageMargins left="0.7" right="0.7" top="0.75" bottom="0.75" header="0.3" footer="0.3"/>
  <customProperties>
    <customPr name="ORB_SHEETNAME" r:id="rId1"/>
    <customPr name="RB_DECIMAL_SEPARATOR" r:id="rId2"/>
    <customPr name="RB_PATH_SEPARATOR" r:id="rId3"/>
    <customPr name="RB_THOUSAND_SEPARATOR" r:id="rId4"/>
    <customPr name="RB_WORKBOOK_DATARECENCY_CURRENT" r:id="rId5"/>
    <customPr name="RB_WORKBOOK_VERSION" r:id="rId6"/>
  </customProperties>
  <drawing r:id="rId7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L13"/>
  <sheetViews>
    <sheetView workbookViewId="0">
      <selection activeCell="I11" sqref="I11"/>
    </sheetView>
  </sheetViews>
  <sheetFormatPr defaultRowHeight="15" x14ac:dyDescent="0.25"/>
  <cols>
    <col min="2" max="2" width="10" bestFit="1" customWidth="1"/>
    <col min="3" max="3" width="9.85546875" customWidth="1"/>
    <col min="4" max="5" width="9.85546875" style="24" customWidth="1"/>
    <col min="6" max="6" width="9.85546875" style="18" customWidth="1"/>
    <col min="7" max="8" width="9.85546875" style="19" customWidth="1"/>
    <col min="9" max="9" width="9.85546875" style="22" customWidth="1"/>
    <col min="10" max="11" width="9.85546875" style="21" customWidth="1"/>
    <col min="12" max="12" width="10" bestFit="1" customWidth="1"/>
  </cols>
  <sheetData>
    <row r="2" spans="2:12" x14ac:dyDescent="0.25">
      <c r="B2" s="1"/>
    </row>
    <row r="3" spans="2:12" x14ac:dyDescent="0.25">
      <c r="B3" s="1"/>
    </row>
    <row r="6" spans="2:12" x14ac:dyDescent="0.25">
      <c r="C6" s="17" t="s">
        <v>204</v>
      </c>
      <c r="D6" s="17" t="s">
        <v>205</v>
      </c>
      <c r="E6" s="17" t="s">
        <v>206</v>
      </c>
      <c r="F6" s="18" t="s">
        <v>207</v>
      </c>
      <c r="G6" s="19" t="s">
        <v>208</v>
      </c>
      <c r="H6" s="19" t="s">
        <v>209</v>
      </c>
      <c r="I6" s="22" t="s">
        <v>210</v>
      </c>
      <c r="L6" s="11">
        <v>42736</v>
      </c>
    </row>
    <row r="7" spans="2:12" x14ac:dyDescent="0.25">
      <c r="B7" t="s">
        <v>2</v>
      </c>
      <c r="C7" s="16">
        <f>'01012017'!D23</f>
        <v>2</v>
      </c>
      <c r="D7" s="24">
        <f>'02012017'!D16+'02012017'!I22+'02012017'!N16</f>
        <v>5</v>
      </c>
      <c r="E7" s="24">
        <f>'04012017'!D24+'04012017'!I12+'04012017'!N14</f>
        <v>6</v>
      </c>
      <c r="F7" s="18">
        <f>'07012017'!D19+'07012017'!I20+'07012017'!N16</f>
        <v>3</v>
      </c>
      <c r="G7" s="19">
        <f>'08012017'!D21+'08012017'!I23</f>
        <v>4</v>
      </c>
      <c r="H7" s="19">
        <f>'11012017'!D21+'11012017'!I14+'11012017'!N13</f>
        <v>6</v>
      </c>
      <c r="I7" s="22">
        <f>'14012017'!D24+'14012017'!I24+'14012017'!N22</f>
        <v>4</v>
      </c>
      <c r="L7" s="12">
        <f>SUM(C7:I7)</f>
        <v>30</v>
      </c>
    </row>
    <row r="8" spans="2:12" x14ac:dyDescent="0.25">
      <c r="B8" t="s">
        <v>3</v>
      </c>
      <c r="C8">
        <f>'01012017'!D24</f>
        <v>4</v>
      </c>
      <c r="D8" s="24">
        <f>'02012017'!D17+'02012017'!I23+'02012017'!N17</f>
        <v>10</v>
      </c>
      <c r="E8" s="24">
        <f>'04012017'!D25+'04012017'!I13+'04012017'!N15</f>
        <v>7</v>
      </c>
      <c r="F8" s="18">
        <f>'07012017'!D20+'07012017'!I21+'07012017'!N17</f>
        <v>10</v>
      </c>
      <c r="G8" s="19">
        <f>'08012017'!D22+'08012017'!I24</f>
        <v>6</v>
      </c>
      <c r="H8" s="19">
        <f>'11012017'!D22+'11012017'!I15+'11012017'!N14</f>
        <v>3</v>
      </c>
      <c r="I8" s="22">
        <f>'14012017'!D25+'14012017'!I25+'14012017'!N23</f>
        <v>5</v>
      </c>
      <c r="L8" s="12">
        <f>SUM(C8:I8)</f>
        <v>45</v>
      </c>
    </row>
    <row r="9" spans="2:12" x14ac:dyDescent="0.25">
      <c r="B9" t="s">
        <v>5</v>
      </c>
      <c r="C9">
        <f>'01012017'!D21</f>
        <v>5</v>
      </c>
      <c r="D9" s="24">
        <f>'02012017'!D14+'02012017'!I20+'02012017'!N14</f>
        <v>11</v>
      </c>
      <c r="E9" s="24">
        <f>'04012017'!D22+'04012017'!I10+'04012017'!N12</f>
        <v>8</v>
      </c>
      <c r="F9" s="18">
        <f>'07012017'!D17+'07012017'!I18+'07012017'!N14</f>
        <v>12</v>
      </c>
      <c r="G9" s="19">
        <f>'08012017'!D19+'08012017'!I21</f>
        <v>11</v>
      </c>
      <c r="H9" s="19">
        <f>'11012017'!D19+'11012017'!I12+'11012017'!N11</f>
        <v>9</v>
      </c>
      <c r="I9" s="22">
        <f>'14012017'!D22+'14012017'!I22+'14012017'!N20</f>
        <v>16</v>
      </c>
      <c r="L9" s="12">
        <f>SUM(C9:I9)</f>
        <v>72</v>
      </c>
    </row>
    <row r="10" spans="2:12" x14ac:dyDescent="0.25">
      <c r="B10" t="s">
        <v>6</v>
      </c>
      <c r="C10" s="14">
        <f>'01012017'!D25</f>
        <v>5.2</v>
      </c>
      <c r="D10" s="14">
        <f>AVERAGE('02012017'!D18,'02012017'!I24,'02012017'!N18)</f>
        <v>5.7</v>
      </c>
      <c r="E10" s="14">
        <f>AVERAGE('04012017'!D26,'04012017'!I14,'04012017'!N16)</f>
        <v>3.9266666666666672</v>
      </c>
      <c r="F10" s="14">
        <f>AVERAGE('07012017'!D21,'07012017'!I22,'07012017'!N18)</f>
        <v>6.85</v>
      </c>
      <c r="G10" s="14">
        <f>AVERAGE('08012017'!D23,'08012017'!I25)</f>
        <v>4.25</v>
      </c>
      <c r="H10" s="14">
        <f>AVERAGE('11012017'!D23,'11012017'!I16,'11012017'!N15)</f>
        <v>5.3266666666666662</v>
      </c>
      <c r="I10" s="14">
        <f>AVERAGE('14012017'!D26,'14012017'!I26,'14012017'!N24)</f>
        <v>5.7850000000000001</v>
      </c>
      <c r="J10" s="14"/>
      <c r="K10" s="14"/>
      <c r="L10" s="15">
        <f>AVERAGE(C10:I10)</f>
        <v>5.2911904761904776</v>
      </c>
    </row>
    <row r="11" spans="2:12" x14ac:dyDescent="0.25">
      <c r="B11" t="s">
        <v>4</v>
      </c>
      <c r="C11" s="1">
        <f>C7/C9</f>
        <v>0.4</v>
      </c>
      <c r="D11" s="1">
        <f t="shared" ref="D11:I11" si="0">D7/D9</f>
        <v>0.45454545454545453</v>
      </c>
      <c r="E11" s="1">
        <f t="shared" si="0"/>
        <v>0.75</v>
      </c>
      <c r="F11" s="1">
        <f t="shared" si="0"/>
        <v>0.25</v>
      </c>
      <c r="G11" s="1">
        <f t="shared" si="0"/>
        <v>0.36363636363636365</v>
      </c>
      <c r="H11" s="1">
        <f t="shared" si="0"/>
        <v>0.66666666666666663</v>
      </c>
      <c r="I11" s="1">
        <f t="shared" si="0"/>
        <v>0.25</v>
      </c>
      <c r="J11" s="1"/>
      <c r="K11" s="1"/>
      <c r="L11" s="13">
        <f>L7/L9</f>
        <v>0.41666666666666669</v>
      </c>
    </row>
    <row r="13" spans="2:12" x14ac:dyDescent="0.25">
      <c r="L13" s="10"/>
    </row>
  </sheetData>
  <pageMargins left="0.7" right="0.7" top="0.75" bottom="0.75" header="0.3" footer="0.3"/>
  <pageSetup paperSize="9" orientation="portrait" r:id="rId1"/>
  <customProperties>
    <customPr name="ORB_SHEETNAME" r:id="rId2"/>
  </customPropertie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6"/>
  <sheetViews>
    <sheetView showGridLines="0" workbookViewId="0">
      <selection activeCell="H33" sqref="H33"/>
    </sheetView>
  </sheetViews>
  <sheetFormatPr defaultRowHeight="15" x14ac:dyDescent="0.25"/>
  <cols>
    <col min="1" max="2" width="9.140625" style="166"/>
    <col min="3" max="3" width="17.7109375" style="166" bestFit="1" customWidth="1"/>
    <col min="4" max="7" width="9.140625" style="166"/>
    <col min="8" max="8" width="16.42578125" style="166" bestFit="1" customWidth="1"/>
    <col min="9" max="12" width="9.140625" style="166"/>
    <col min="13" max="13" width="16.42578125" style="166" bestFit="1" customWidth="1"/>
    <col min="14" max="16384" width="9.140625" style="166"/>
  </cols>
  <sheetData>
    <row r="1" spans="1:5" x14ac:dyDescent="0.25">
      <c r="A1" s="345" t="s">
        <v>192</v>
      </c>
      <c r="B1" s="323"/>
      <c r="C1" s="323"/>
      <c r="D1" s="323"/>
      <c r="E1" s="323"/>
    </row>
    <row r="2" spans="1:5" ht="18.75" x14ac:dyDescent="0.3">
      <c r="A2" s="346" t="s">
        <v>26</v>
      </c>
      <c r="B2" s="323"/>
      <c r="C2" s="323"/>
      <c r="D2" s="323"/>
      <c r="E2" s="323"/>
    </row>
    <row r="4" spans="1:5" x14ac:dyDescent="0.25">
      <c r="A4" s="325" t="s">
        <v>12</v>
      </c>
      <c r="B4" s="325" t="s">
        <v>13</v>
      </c>
      <c r="C4" s="326" t="s">
        <v>14</v>
      </c>
      <c r="D4" s="326" t="s">
        <v>15</v>
      </c>
      <c r="E4" s="324"/>
    </row>
    <row r="5" spans="1:5" x14ac:dyDescent="0.25">
      <c r="A5" s="347">
        <v>2</v>
      </c>
      <c r="B5" s="348">
        <v>8</v>
      </c>
      <c r="C5" s="349" t="s">
        <v>193</v>
      </c>
      <c r="D5" s="350" t="s">
        <v>18</v>
      </c>
      <c r="E5" s="323"/>
    </row>
    <row r="6" spans="1:5" x14ac:dyDescent="0.25">
      <c r="A6" s="339"/>
      <c r="B6" s="331">
        <v>10</v>
      </c>
      <c r="C6" s="332" t="s">
        <v>33</v>
      </c>
      <c r="D6" s="340" t="s">
        <v>17</v>
      </c>
      <c r="E6" s="323"/>
    </row>
    <row r="7" spans="1:5" x14ac:dyDescent="0.25">
      <c r="A7" s="341">
        <v>4</v>
      </c>
      <c r="B7" s="329">
        <v>3</v>
      </c>
      <c r="C7" s="330" t="s">
        <v>194</v>
      </c>
      <c r="D7" s="342" t="s">
        <v>16</v>
      </c>
      <c r="E7" s="323"/>
    </row>
    <row r="8" spans="1:5" x14ac:dyDescent="0.25">
      <c r="A8" s="341"/>
      <c r="B8" s="329">
        <v>11</v>
      </c>
      <c r="C8" s="330" t="s">
        <v>53</v>
      </c>
      <c r="D8" s="342" t="s">
        <v>17</v>
      </c>
      <c r="E8" s="323"/>
    </row>
    <row r="9" spans="1:5" x14ac:dyDescent="0.25">
      <c r="A9" s="343">
        <v>5</v>
      </c>
      <c r="B9" s="327">
        <v>5</v>
      </c>
      <c r="C9" s="328" t="s">
        <v>195</v>
      </c>
      <c r="D9" s="344" t="s">
        <v>16</v>
      </c>
      <c r="E9" s="323"/>
    </row>
    <row r="10" spans="1:5" x14ac:dyDescent="0.25">
      <c r="A10" s="343"/>
      <c r="B10" s="327">
        <v>6</v>
      </c>
      <c r="C10" s="328" t="s">
        <v>196</v>
      </c>
      <c r="D10" s="344" t="s">
        <v>18</v>
      </c>
      <c r="E10" s="323"/>
    </row>
    <row r="11" spans="1:5" x14ac:dyDescent="0.25">
      <c r="A11" s="343"/>
      <c r="B11" s="327">
        <v>7</v>
      </c>
      <c r="C11" s="328" t="s">
        <v>197</v>
      </c>
      <c r="D11" s="344" t="s">
        <v>16</v>
      </c>
      <c r="E11" s="323"/>
    </row>
    <row r="12" spans="1:5" x14ac:dyDescent="0.25">
      <c r="A12" s="341">
        <v>6</v>
      </c>
      <c r="B12" s="329">
        <v>3</v>
      </c>
      <c r="C12" s="330" t="s">
        <v>198</v>
      </c>
      <c r="D12" s="342" t="s">
        <v>18</v>
      </c>
      <c r="E12" s="323"/>
    </row>
    <row r="13" spans="1:5" x14ac:dyDescent="0.25">
      <c r="A13" s="341"/>
      <c r="B13" s="329">
        <v>9</v>
      </c>
      <c r="C13" s="330" t="s">
        <v>199</v>
      </c>
      <c r="D13" s="342" t="s">
        <v>16</v>
      </c>
      <c r="E13" s="323"/>
    </row>
    <row r="14" spans="1:5" x14ac:dyDescent="0.25">
      <c r="A14" s="341"/>
      <c r="B14" s="329">
        <v>10</v>
      </c>
      <c r="C14" s="330" t="s">
        <v>200</v>
      </c>
      <c r="D14" s="342" t="s">
        <v>16</v>
      </c>
      <c r="E14" s="323"/>
    </row>
    <row r="15" spans="1:5" x14ac:dyDescent="0.25">
      <c r="A15" s="355">
        <v>8</v>
      </c>
      <c r="B15" s="356">
        <v>2</v>
      </c>
      <c r="C15" s="357" t="s">
        <v>201</v>
      </c>
      <c r="D15" s="358" t="s">
        <v>16</v>
      </c>
      <c r="E15" s="323"/>
    </row>
    <row r="16" spans="1:5" x14ac:dyDescent="0.25">
      <c r="A16" s="355"/>
      <c r="B16" s="356">
        <v>7</v>
      </c>
      <c r="C16" s="357" t="s">
        <v>202</v>
      </c>
      <c r="D16" s="358" t="s">
        <v>16</v>
      </c>
      <c r="E16" s="323"/>
    </row>
    <row r="17" spans="1:5" x14ac:dyDescent="0.25">
      <c r="A17" s="351"/>
      <c r="B17" s="352">
        <v>13</v>
      </c>
      <c r="C17" s="353" t="s">
        <v>203</v>
      </c>
      <c r="D17" s="354" t="s">
        <v>18</v>
      </c>
      <c r="E17" s="323"/>
    </row>
    <row r="18" spans="1:5" x14ac:dyDescent="0.25">
      <c r="A18" s="323"/>
      <c r="B18" s="323"/>
      <c r="C18" s="323"/>
      <c r="D18" s="323"/>
      <c r="E18" s="323"/>
    </row>
    <row r="19" spans="1:5" x14ac:dyDescent="0.25">
      <c r="A19" s="323"/>
      <c r="B19" s="323"/>
      <c r="C19" s="345" t="s">
        <v>20</v>
      </c>
      <c r="D19" s="323"/>
      <c r="E19" s="323"/>
    </row>
    <row r="20" spans="1:5" x14ac:dyDescent="0.25">
      <c r="A20" s="323"/>
      <c r="B20" s="323"/>
      <c r="C20" s="337" t="s">
        <v>0</v>
      </c>
      <c r="D20" s="338">
        <v>0.4</v>
      </c>
      <c r="E20" s="323"/>
    </row>
    <row r="21" spans="1:5" x14ac:dyDescent="0.25">
      <c r="A21" s="323"/>
      <c r="B21" s="323"/>
      <c r="C21" s="333" t="s">
        <v>1</v>
      </c>
      <c r="D21" s="334">
        <v>5</v>
      </c>
      <c r="E21" s="323"/>
    </row>
    <row r="22" spans="1:5" x14ac:dyDescent="0.25">
      <c r="A22" s="323"/>
      <c r="B22" s="323"/>
      <c r="C22" s="333" t="s">
        <v>21</v>
      </c>
      <c r="D22" s="334">
        <v>13</v>
      </c>
      <c r="E22" s="323"/>
    </row>
    <row r="23" spans="1:5" x14ac:dyDescent="0.25">
      <c r="A23" s="323"/>
      <c r="B23" s="323"/>
      <c r="C23" s="333" t="s">
        <v>22</v>
      </c>
      <c r="D23" s="334">
        <v>2</v>
      </c>
      <c r="E23" s="323"/>
    </row>
    <row r="24" spans="1:5" x14ac:dyDescent="0.25">
      <c r="A24" s="323"/>
      <c r="B24" s="323"/>
      <c r="C24" s="333" t="s">
        <v>23</v>
      </c>
      <c r="D24" s="334">
        <v>4</v>
      </c>
      <c r="E24" s="323"/>
    </row>
    <row r="25" spans="1:5" x14ac:dyDescent="0.25">
      <c r="A25" s="323"/>
      <c r="B25" s="323"/>
      <c r="C25" s="335" t="s">
        <v>24</v>
      </c>
      <c r="D25" s="336">
        <v>5.2</v>
      </c>
      <c r="E25" s="323"/>
    </row>
    <row r="26" spans="1:5" x14ac:dyDescent="0.25">
      <c r="A26" s="323"/>
      <c r="B26" s="323"/>
      <c r="C26" s="323"/>
      <c r="D26" s="323"/>
      <c r="E26" s="323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4"/>
  <sheetViews>
    <sheetView showGridLines="0" workbookViewId="0">
      <selection sqref="A1:N24"/>
    </sheetView>
  </sheetViews>
  <sheetFormatPr defaultRowHeight="15" x14ac:dyDescent="0.25"/>
  <cols>
    <col min="1" max="2" width="9.140625" style="166"/>
    <col min="3" max="3" width="17.7109375" style="166" bestFit="1" customWidth="1"/>
    <col min="4" max="7" width="9.140625" style="166"/>
    <col min="8" max="8" width="16.42578125" style="166" bestFit="1" customWidth="1"/>
    <col min="9" max="12" width="9.140625" style="166"/>
    <col min="13" max="13" width="16.42578125" style="166" bestFit="1" customWidth="1"/>
    <col min="14" max="16384" width="9.140625" style="166"/>
  </cols>
  <sheetData>
    <row r="1" spans="1:14" x14ac:dyDescent="0.25">
      <c r="A1" s="299" t="s">
        <v>168</v>
      </c>
      <c r="B1" s="271"/>
      <c r="C1" s="271"/>
      <c r="D1" s="271"/>
      <c r="E1" s="271"/>
      <c r="F1" s="271"/>
      <c r="G1" s="271"/>
      <c r="H1" s="271"/>
      <c r="I1" s="271"/>
      <c r="J1" s="271"/>
      <c r="K1" s="271"/>
      <c r="L1" s="271"/>
      <c r="M1" s="271"/>
      <c r="N1" s="271"/>
    </row>
    <row r="2" spans="1:14" ht="18.75" x14ac:dyDescent="0.3">
      <c r="A2" s="300" t="s">
        <v>169</v>
      </c>
      <c r="B2" s="271"/>
      <c r="C2" s="271"/>
      <c r="D2" s="271"/>
      <c r="E2" s="271"/>
      <c r="F2" s="300" t="s">
        <v>10</v>
      </c>
      <c r="G2" s="271"/>
      <c r="H2" s="271"/>
      <c r="I2" s="271"/>
      <c r="J2" s="271"/>
      <c r="K2" s="300" t="s">
        <v>27</v>
      </c>
      <c r="L2" s="271"/>
      <c r="M2" s="271"/>
      <c r="N2" s="271"/>
    </row>
    <row r="4" spans="1:14" x14ac:dyDescent="0.25">
      <c r="A4" s="276" t="s">
        <v>12</v>
      </c>
      <c r="B4" s="276" t="s">
        <v>13</v>
      </c>
      <c r="C4" s="277" t="s">
        <v>14</v>
      </c>
      <c r="D4" s="277" t="s">
        <v>15</v>
      </c>
      <c r="E4" s="274"/>
      <c r="F4" s="272" t="s">
        <v>12</v>
      </c>
      <c r="G4" s="272" t="s">
        <v>13</v>
      </c>
      <c r="H4" s="273" t="s">
        <v>14</v>
      </c>
      <c r="I4" s="273" t="s">
        <v>15</v>
      </c>
      <c r="J4" s="274"/>
      <c r="K4" s="276" t="s">
        <v>12</v>
      </c>
      <c r="L4" s="276" t="s">
        <v>13</v>
      </c>
      <c r="M4" s="277" t="s">
        <v>14</v>
      </c>
      <c r="N4" s="277" t="s">
        <v>15</v>
      </c>
    </row>
    <row r="5" spans="1:14" x14ac:dyDescent="0.25">
      <c r="A5" s="301">
        <v>1</v>
      </c>
      <c r="B5" s="302">
        <v>2</v>
      </c>
      <c r="C5" s="303" t="s">
        <v>170</v>
      </c>
      <c r="D5" s="304" t="s">
        <v>16</v>
      </c>
      <c r="E5" s="271"/>
      <c r="F5" s="301">
        <v>1</v>
      </c>
      <c r="G5" s="302">
        <v>3</v>
      </c>
      <c r="H5" s="303" t="s">
        <v>171</v>
      </c>
      <c r="I5" s="304" t="s">
        <v>18</v>
      </c>
      <c r="J5" s="271"/>
      <c r="K5" s="296">
        <v>3</v>
      </c>
      <c r="L5" s="278">
        <v>3</v>
      </c>
      <c r="M5" s="297" t="s">
        <v>129</v>
      </c>
      <c r="N5" s="298" t="s">
        <v>17</v>
      </c>
    </row>
    <row r="6" spans="1:14" x14ac:dyDescent="0.25">
      <c r="A6" s="290"/>
      <c r="B6" s="282">
        <v>15</v>
      </c>
      <c r="C6" s="283" t="s">
        <v>172</v>
      </c>
      <c r="D6" s="291" t="s">
        <v>19</v>
      </c>
      <c r="E6" s="271"/>
      <c r="F6" s="316">
        <v>2</v>
      </c>
      <c r="G6" s="317">
        <v>4</v>
      </c>
      <c r="H6" s="318" t="s">
        <v>173</v>
      </c>
      <c r="I6" s="319" t="s">
        <v>18</v>
      </c>
      <c r="J6" s="271"/>
      <c r="K6" s="296"/>
      <c r="L6" s="278">
        <v>6</v>
      </c>
      <c r="M6" s="297" t="s">
        <v>85</v>
      </c>
      <c r="N6" s="298" t="s">
        <v>18</v>
      </c>
    </row>
    <row r="7" spans="1:14" x14ac:dyDescent="0.25">
      <c r="A7" s="292">
        <v>2</v>
      </c>
      <c r="B7" s="280">
        <v>4</v>
      </c>
      <c r="C7" s="281" t="s">
        <v>174</v>
      </c>
      <c r="D7" s="293" t="s">
        <v>18</v>
      </c>
      <c r="E7" s="271"/>
      <c r="F7" s="292"/>
      <c r="G7" s="280">
        <v>7</v>
      </c>
      <c r="H7" s="281" t="s">
        <v>175</v>
      </c>
      <c r="I7" s="293" t="s">
        <v>16</v>
      </c>
      <c r="J7" s="271"/>
      <c r="K7" s="305">
        <v>4</v>
      </c>
      <c r="L7" s="280">
        <v>4</v>
      </c>
      <c r="M7" s="306" t="s">
        <v>176</v>
      </c>
      <c r="N7" s="307" t="s">
        <v>19</v>
      </c>
    </row>
    <row r="8" spans="1:14" x14ac:dyDescent="0.25">
      <c r="A8" s="292"/>
      <c r="B8" s="280">
        <v>7</v>
      </c>
      <c r="C8" s="281" t="s">
        <v>177</v>
      </c>
      <c r="D8" s="293" t="s">
        <v>17</v>
      </c>
      <c r="E8" s="271"/>
      <c r="F8" s="294">
        <v>4</v>
      </c>
      <c r="G8" s="278">
        <v>3</v>
      </c>
      <c r="H8" s="279" t="s">
        <v>178</v>
      </c>
      <c r="I8" s="295" t="s">
        <v>16</v>
      </c>
      <c r="J8" s="271"/>
      <c r="K8" s="305"/>
      <c r="L8" s="280">
        <v>7</v>
      </c>
      <c r="M8" s="306" t="s">
        <v>179</v>
      </c>
      <c r="N8" s="307" t="s">
        <v>16</v>
      </c>
    </row>
    <row r="9" spans="1:14" x14ac:dyDescent="0.25">
      <c r="A9" s="294">
        <v>5</v>
      </c>
      <c r="B9" s="278">
        <v>4</v>
      </c>
      <c r="C9" s="279" t="s">
        <v>180</v>
      </c>
      <c r="D9" s="295" t="s">
        <v>18</v>
      </c>
      <c r="E9" s="271"/>
      <c r="F9" s="294"/>
      <c r="G9" s="278">
        <v>7</v>
      </c>
      <c r="H9" s="279" t="s">
        <v>181</v>
      </c>
      <c r="I9" s="295" t="s">
        <v>16</v>
      </c>
      <c r="J9" s="271"/>
      <c r="K9" s="296">
        <v>8</v>
      </c>
      <c r="L9" s="278">
        <v>2</v>
      </c>
      <c r="M9" s="297" t="s">
        <v>182</v>
      </c>
      <c r="N9" s="298" t="s">
        <v>19</v>
      </c>
    </row>
    <row r="10" spans="1:14" x14ac:dyDescent="0.25">
      <c r="A10" s="312"/>
      <c r="B10" s="313">
        <v>8</v>
      </c>
      <c r="C10" s="314" t="s">
        <v>183</v>
      </c>
      <c r="D10" s="315" t="s">
        <v>17</v>
      </c>
      <c r="E10" s="271"/>
      <c r="F10" s="294">
        <v>6</v>
      </c>
      <c r="G10" s="278">
        <v>2</v>
      </c>
      <c r="H10" s="279" t="s">
        <v>184</v>
      </c>
      <c r="I10" s="295" t="s">
        <v>19</v>
      </c>
      <c r="J10" s="271"/>
      <c r="K10" s="320"/>
      <c r="L10" s="313">
        <v>6</v>
      </c>
      <c r="M10" s="321" t="s">
        <v>185</v>
      </c>
      <c r="N10" s="322" t="s">
        <v>17</v>
      </c>
    </row>
    <row r="11" spans="1:14" x14ac:dyDescent="0.25">
      <c r="A11" s="271"/>
      <c r="B11" s="271"/>
      <c r="C11" s="271"/>
      <c r="D11" s="271"/>
      <c r="E11" s="271"/>
      <c r="F11" s="292"/>
      <c r="G11" s="280">
        <v>8</v>
      </c>
      <c r="H11" s="281" t="s">
        <v>186</v>
      </c>
      <c r="I11" s="293" t="s">
        <v>16</v>
      </c>
      <c r="J11" s="271"/>
      <c r="K11" s="274"/>
      <c r="L11" s="274"/>
      <c r="M11" s="271"/>
      <c r="N11" s="271"/>
    </row>
    <row r="12" spans="1:14" x14ac:dyDescent="0.25">
      <c r="A12" s="271"/>
      <c r="B12" s="271"/>
      <c r="C12" s="299" t="s">
        <v>20</v>
      </c>
      <c r="D12" s="271"/>
      <c r="E12" s="271"/>
      <c r="F12" s="292"/>
      <c r="G12" s="280">
        <v>9</v>
      </c>
      <c r="H12" s="281" t="s">
        <v>187</v>
      </c>
      <c r="I12" s="293" t="s">
        <v>16</v>
      </c>
      <c r="J12" s="271"/>
      <c r="K12" s="274"/>
      <c r="L12" s="274"/>
      <c r="M12" s="299" t="s">
        <v>20</v>
      </c>
      <c r="N12" s="271"/>
    </row>
    <row r="13" spans="1:14" x14ac:dyDescent="0.25">
      <c r="A13" s="271"/>
      <c r="B13" s="271"/>
      <c r="C13" s="288" t="s">
        <v>0</v>
      </c>
      <c r="D13" s="289">
        <v>0.67</v>
      </c>
      <c r="E13" s="271"/>
      <c r="F13" s="308">
        <v>8</v>
      </c>
      <c r="G13" s="309">
        <v>1</v>
      </c>
      <c r="H13" s="310" t="s">
        <v>188</v>
      </c>
      <c r="I13" s="311" t="s">
        <v>17</v>
      </c>
      <c r="J13" s="271"/>
      <c r="K13" s="274"/>
      <c r="L13" s="274"/>
      <c r="M13" s="288" t="s">
        <v>0</v>
      </c>
      <c r="N13" s="289">
        <v>0.67</v>
      </c>
    </row>
    <row r="14" spans="1:14" x14ac:dyDescent="0.25">
      <c r="A14" s="271"/>
      <c r="B14" s="271"/>
      <c r="C14" s="284" t="s">
        <v>1</v>
      </c>
      <c r="D14" s="285">
        <v>3</v>
      </c>
      <c r="E14" s="271"/>
      <c r="F14" s="308"/>
      <c r="G14" s="309">
        <v>3</v>
      </c>
      <c r="H14" s="310" t="s">
        <v>189</v>
      </c>
      <c r="I14" s="311" t="s">
        <v>16</v>
      </c>
      <c r="J14" s="271"/>
      <c r="K14" s="274"/>
      <c r="L14" s="274"/>
      <c r="M14" s="284" t="s">
        <v>1</v>
      </c>
      <c r="N14" s="285">
        <v>3</v>
      </c>
    </row>
    <row r="15" spans="1:14" x14ac:dyDescent="0.25">
      <c r="A15" s="271"/>
      <c r="B15" s="271"/>
      <c r="C15" s="284" t="s">
        <v>21</v>
      </c>
      <c r="D15" s="285">
        <v>6</v>
      </c>
      <c r="E15" s="271"/>
      <c r="F15" s="308"/>
      <c r="G15" s="309">
        <v>5</v>
      </c>
      <c r="H15" s="310" t="s">
        <v>190</v>
      </c>
      <c r="I15" s="311" t="s">
        <v>19</v>
      </c>
      <c r="J15" s="271"/>
      <c r="K15" s="274"/>
      <c r="L15" s="274"/>
      <c r="M15" s="284" t="s">
        <v>21</v>
      </c>
      <c r="N15" s="285">
        <v>6</v>
      </c>
    </row>
    <row r="16" spans="1:14" x14ac:dyDescent="0.25">
      <c r="A16" s="271"/>
      <c r="B16" s="271"/>
      <c r="C16" s="284" t="s">
        <v>22</v>
      </c>
      <c r="D16" s="285">
        <v>2</v>
      </c>
      <c r="E16" s="271"/>
      <c r="F16" s="312"/>
      <c r="G16" s="313">
        <v>10</v>
      </c>
      <c r="H16" s="314" t="s">
        <v>191</v>
      </c>
      <c r="I16" s="315" t="s">
        <v>16</v>
      </c>
      <c r="J16" s="271"/>
      <c r="K16" s="274"/>
      <c r="L16" s="274"/>
      <c r="M16" s="284" t="s">
        <v>22</v>
      </c>
      <c r="N16" s="285">
        <v>2</v>
      </c>
    </row>
    <row r="17" spans="1:14" x14ac:dyDescent="0.25">
      <c r="A17" s="271"/>
      <c r="B17" s="271"/>
      <c r="C17" s="284" t="s">
        <v>23</v>
      </c>
      <c r="D17" s="285">
        <v>3</v>
      </c>
      <c r="E17" s="271"/>
      <c r="F17" s="275"/>
      <c r="G17" s="275"/>
      <c r="H17" s="271"/>
      <c r="I17" s="271"/>
      <c r="J17" s="271"/>
      <c r="K17" s="271"/>
      <c r="L17" s="271"/>
      <c r="M17" s="284" t="s">
        <v>23</v>
      </c>
      <c r="N17" s="285">
        <v>3</v>
      </c>
    </row>
    <row r="18" spans="1:14" x14ac:dyDescent="0.25">
      <c r="A18" s="271"/>
      <c r="B18" s="271"/>
      <c r="C18" s="286" t="s">
        <v>24</v>
      </c>
      <c r="D18" s="287">
        <v>4.5</v>
      </c>
      <c r="E18" s="271"/>
      <c r="F18" s="275"/>
      <c r="G18" s="275"/>
      <c r="H18" s="299" t="s">
        <v>20</v>
      </c>
      <c r="I18" s="271"/>
      <c r="J18" s="271"/>
      <c r="K18" s="271"/>
      <c r="L18" s="271"/>
      <c r="M18" s="286" t="s">
        <v>24</v>
      </c>
      <c r="N18" s="287">
        <v>2.6</v>
      </c>
    </row>
    <row r="19" spans="1:14" x14ac:dyDescent="0.25">
      <c r="A19" s="271"/>
      <c r="B19" s="271"/>
      <c r="C19" s="271"/>
      <c r="D19" s="271"/>
      <c r="E19" s="271"/>
      <c r="F19" s="275"/>
      <c r="G19" s="275"/>
      <c r="H19" s="288" t="s">
        <v>0</v>
      </c>
      <c r="I19" s="289">
        <v>0.2</v>
      </c>
      <c r="J19" s="271"/>
      <c r="K19" s="271"/>
      <c r="L19" s="271"/>
      <c r="M19" s="271"/>
      <c r="N19" s="271"/>
    </row>
    <row r="20" spans="1:14" x14ac:dyDescent="0.25">
      <c r="A20" s="271"/>
      <c r="B20" s="271"/>
      <c r="C20" s="271"/>
      <c r="D20" s="271"/>
      <c r="E20" s="271"/>
      <c r="F20" s="275"/>
      <c r="G20" s="275"/>
      <c r="H20" s="284" t="s">
        <v>1</v>
      </c>
      <c r="I20" s="285">
        <v>5</v>
      </c>
      <c r="J20" s="271"/>
      <c r="K20" s="271"/>
      <c r="L20" s="271"/>
      <c r="M20" s="271"/>
      <c r="N20" s="271"/>
    </row>
    <row r="21" spans="1:14" x14ac:dyDescent="0.25">
      <c r="A21" s="271"/>
      <c r="B21" s="271"/>
      <c r="C21" s="271"/>
      <c r="D21" s="271"/>
      <c r="E21" s="271"/>
      <c r="F21" s="275"/>
      <c r="G21" s="275"/>
      <c r="H21" s="284" t="s">
        <v>21</v>
      </c>
      <c r="I21" s="285">
        <v>12</v>
      </c>
      <c r="J21" s="271"/>
      <c r="K21" s="271"/>
      <c r="L21" s="271"/>
      <c r="M21" s="271"/>
      <c r="N21" s="271"/>
    </row>
    <row r="22" spans="1:14" x14ac:dyDescent="0.25">
      <c r="A22" s="271"/>
      <c r="B22" s="271"/>
      <c r="C22" s="271"/>
      <c r="D22" s="271"/>
      <c r="E22" s="271"/>
      <c r="F22" s="275"/>
      <c r="G22" s="275"/>
      <c r="H22" s="284" t="s">
        <v>22</v>
      </c>
      <c r="I22" s="285">
        <v>1</v>
      </c>
      <c r="J22" s="271"/>
      <c r="K22" s="271"/>
      <c r="L22" s="271"/>
      <c r="M22" s="271"/>
      <c r="N22" s="271"/>
    </row>
    <row r="23" spans="1:14" x14ac:dyDescent="0.25">
      <c r="A23" s="271"/>
      <c r="B23" s="271"/>
      <c r="C23" s="271"/>
      <c r="D23" s="271"/>
      <c r="E23" s="271"/>
      <c r="F23" s="271"/>
      <c r="G23" s="271"/>
      <c r="H23" s="284" t="s">
        <v>23</v>
      </c>
      <c r="I23" s="285">
        <v>4</v>
      </c>
      <c r="J23" s="271"/>
      <c r="K23" s="271"/>
      <c r="L23" s="271"/>
      <c r="M23" s="271"/>
      <c r="N23" s="271"/>
    </row>
    <row r="24" spans="1:14" x14ac:dyDescent="0.25">
      <c r="A24" s="271"/>
      <c r="B24" s="271"/>
      <c r="C24" s="271"/>
      <c r="D24" s="271"/>
      <c r="E24" s="271"/>
      <c r="F24" s="271"/>
      <c r="G24" s="271"/>
      <c r="H24" s="286" t="s">
        <v>24</v>
      </c>
      <c r="I24" s="287">
        <v>10</v>
      </c>
      <c r="J24" s="271"/>
      <c r="K24" s="271"/>
      <c r="L24" s="271"/>
      <c r="M24" s="271"/>
      <c r="N24" s="271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7"/>
  <sheetViews>
    <sheetView showGridLines="0" workbookViewId="0">
      <selection activeCell="E34" sqref="E34"/>
    </sheetView>
  </sheetViews>
  <sheetFormatPr defaultRowHeight="15" x14ac:dyDescent="0.25"/>
  <cols>
    <col min="1" max="2" width="9.140625" style="166"/>
    <col min="3" max="3" width="17.7109375" style="166" bestFit="1" customWidth="1"/>
    <col min="4" max="7" width="9.140625" style="166"/>
    <col min="8" max="8" width="16.42578125" style="166" bestFit="1" customWidth="1"/>
    <col min="9" max="12" width="9.140625" style="166"/>
    <col min="13" max="13" width="16.42578125" style="166" bestFit="1" customWidth="1"/>
    <col min="14" max="16384" width="9.140625" style="166"/>
  </cols>
  <sheetData>
    <row r="1" spans="1:14" x14ac:dyDescent="0.25">
      <c r="A1" s="254" t="s">
        <v>149</v>
      </c>
      <c r="B1" s="226"/>
      <c r="C1" s="226"/>
      <c r="D1" s="226"/>
      <c r="E1" s="226"/>
      <c r="F1" s="226"/>
      <c r="G1" s="226"/>
      <c r="H1" s="226"/>
      <c r="I1" s="226"/>
      <c r="J1" s="226"/>
      <c r="K1" s="226"/>
      <c r="L1" s="226"/>
      <c r="M1" s="226"/>
      <c r="N1" s="226"/>
    </row>
    <row r="2" spans="1:14" ht="18.75" x14ac:dyDescent="0.3">
      <c r="A2" s="255" t="s">
        <v>29</v>
      </c>
      <c r="B2" s="226"/>
      <c r="C2" s="226"/>
      <c r="D2" s="226"/>
      <c r="E2" s="226"/>
      <c r="F2" s="255" t="s">
        <v>150</v>
      </c>
      <c r="G2" s="226"/>
      <c r="H2" s="226"/>
      <c r="I2" s="226"/>
      <c r="J2" s="226"/>
      <c r="K2" s="255" t="s">
        <v>27</v>
      </c>
      <c r="L2" s="226"/>
      <c r="M2" s="226"/>
      <c r="N2" s="226"/>
    </row>
    <row r="4" spans="1:14" x14ac:dyDescent="0.25">
      <c r="A4" s="231" t="s">
        <v>12</v>
      </c>
      <c r="B4" s="231" t="s">
        <v>13</v>
      </c>
      <c r="C4" s="232" t="s">
        <v>14</v>
      </c>
      <c r="D4" s="232" t="s">
        <v>15</v>
      </c>
      <c r="E4" s="229"/>
      <c r="F4" s="227" t="s">
        <v>12</v>
      </c>
      <c r="G4" s="227" t="s">
        <v>13</v>
      </c>
      <c r="H4" s="228" t="s">
        <v>14</v>
      </c>
      <c r="I4" s="228" t="s">
        <v>15</v>
      </c>
      <c r="J4" s="229"/>
      <c r="K4" s="231" t="s">
        <v>12</v>
      </c>
      <c r="L4" s="231" t="s">
        <v>13</v>
      </c>
      <c r="M4" s="232" t="s">
        <v>14</v>
      </c>
      <c r="N4" s="232" t="s">
        <v>15</v>
      </c>
    </row>
    <row r="5" spans="1:14" x14ac:dyDescent="0.25">
      <c r="A5" s="256">
        <v>1</v>
      </c>
      <c r="B5" s="257">
        <v>1</v>
      </c>
      <c r="C5" s="258" t="s">
        <v>151</v>
      </c>
      <c r="D5" s="259" t="s">
        <v>18</v>
      </c>
      <c r="E5" s="226"/>
      <c r="F5" s="256">
        <v>6</v>
      </c>
      <c r="G5" s="257">
        <v>1</v>
      </c>
      <c r="H5" s="258" t="s">
        <v>152</v>
      </c>
      <c r="I5" s="259" t="s">
        <v>19</v>
      </c>
      <c r="J5" s="226"/>
      <c r="K5" s="251">
        <v>3</v>
      </c>
      <c r="L5" s="233">
        <v>2</v>
      </c>
      <c r="M5" s="252" t="s">
        <v>153</v>
      </c>
      <c r="N5" s="253" t="s">
        <v>17</v>
      </c>
    </row>
    <row r="6" spans="1:14" x14ac:dyDescent="0.25">
      <c r="A6" s="245"/>
      <c r="B6" s="237">
        <v>7</v>
      </c>
      <c r="C6" s="238" t="s">
        <v>154</v>
      </c>
      <c r="D6" s="246" t="s">
        <v>17</v>
      </c>
      <c r="E6" s="226"/>
      <c r="F6" s="263"/>
      <c r="G6" s="264">
        <v>5</v>
      </c>
      <c r="H6" s="265" t="s">
        <v>155</v>
      </c>
      <c r="I6" s="266" t="s">
        <v>17</v>
      </c>
      <c r="J6" s="226"/>
      <c r="K6" s="251"/>
      <c r="L6" s="233">
        <v>3</v>
      </c>
      <c r="M6" s="252" t="s">
        <v>156</v>
      </c>
      <c r="N6" s="253" t="s">
        <v>16</v>
      </c>
    </row>
    <row r="7" spans="1:14" x14ac:dyDescent="0.25">
      <c r="A7" s="249"/>
      <c r="B7" s="233">
        <v>9</v>
      </c>
      <c r="C7" s="234" t="s">
        <v>157</v>
      </c>
      <c r="D7" s="250" t="s">
        <v>16</v>
      </c>
      <c r="E7" s="226"/>
      <c r="F7" s="230"/>
      <c r="G7" s="230"/>
      <c r="H7" s="226"/>
      <c r="I7" s="226"/>
      <c r="J7" s="226"/>
      <c r="K7" s="260">
        <v>4</v>
      </c>
      <c r="L7" s="235">
        <v>2</v>
      </c>
      <c r="M7" s="261" t="s">
        <v>158</v>
      </c>
      <c r="N7" s="262" t="s">
        <v>17</v>
      </c>
    </row>
    <row r="8" spans="1:14" x14ac:dyDescent="0.25">
      <c r="A8" s="247">
        <v>2</v>
      </c>
      <c r="B8" s="235">
        <v>6</v>
      </c>
      <c r="C8" s="236" t="s">
        <v>79</v>
      </c>
      <c r="D8" s="248" t="s">
        <v>18</v>
      </c>
      <c r="E8" s="226"/>
      <c r="F8" s="230"/>
      <c r="G8" s="230"/>
      <c r="H8" s="254" t="s">
        <v>20</v>
      </c>
      <c r="I8" s="226"/>
      <c r="J8" s="226"/>
      <c r="K8" s="268"/>
      <c r="L8" s="267">
        <v>4</v>
      </c>
      <c r="M8" s="269" t="s">
        <v>159</v>
      </c>
      <c r="N8" s="270" t="s">
        <v>18</v>
      </c>
    </row>
    <row r="9" spans="1:14" x14ac:dyDescent="0.25">
      <c r="A9" s="247"/>
      <c r="B9" s="235">
        <v>8</v>
      </c>
      <c r="C9" s="236" t="s">
        <v>160</v>
      </c>
      <c r="D9" s="248" t="s">
        <v>17</v>
      </c>
      <c r="E9" s="226"/>
      <c r="F9" s="230"/>
      <c r="G9" s="230"/>
      <c r="H9" s="243" t="s">
        <v>0</v>
      </c>
      <c r="I9" s="244">
        <v>1</v>
      </c>
      <c r="J9" s="226"/>
      <c r="K9" s="229"/>
      <c r="L9" s="229"/>
      <c r="M9" s="226"/>
      <c r="N9" s="226"/>
    </row>
    <row r="10" spans="1:14" x14ac:dyDescent="0.25">
      <c r="A10" s="249">
        <v>3</v>
      </c>
      <c r="B10" s="233">
        <v>2</v>
      </c>
      <c r="C10" s="234" t="s">
        <v>31</v>
      </c>
      <c r="D10" s="250" t="s">
        <v>17</v>
      </c>
      <c r="E10" s="226"/>
      <c r="F10" s="230"/>
      <c r="G10" s="230"/>
      <c r="H10" s="239" t="s">
        <v>1</v>
      </c>
      <c r="I10" s="240">
        <v>1</v>
      </c>
      <c r="J10" s="226"/>
      <c r="K10" s="229"/>
      <c r="L10" s="229"/>
      <c r="M10" s="254" t="s">
        <v>20</v>
      </c>
      <c r="N10" s="226"/>
    </row>
    <row r="11" spans="1:14" x14ac:dyDescent="0.25">
      <c r="A11" s="249"/>
      <c r="B11" s="233">
        <v>4</v>
      </c>
      <c r="C11" s="234" t="s">
        <v>161</v>
      </c>
      <c r="D11" s="250" t="s">
        <v>16</v>
      </c>
      <c r="E11" s="226"/>
      <c r="F11" s="230"/>
      <c r="G11" s="230"/>
      <c r="H11" s="239" t="s">
        <v>21</v>
      </c>
      <c r="I11" s="240">
        <v>2</v>
      </c>
      <c r="J11" s="226"/>
      <c r="K11" s="229"/>
      <c r="L11" s="229"/>
      <c r="M11" s="243" t="s">
        <v>0</v>
      </c>
      <c r="N11" s="244">
        <v>1</v>
      </c>
    </row>
    <row r="12" spans="1:14" x14ac:dyDescent="0.25">
      <c r="A12" s="247">
        <v>5</v>
      </c>
      <c r="B12" s="235">
        <v>2</v>
      </c>
      <c r="C12" s="236" t="s">
        <v>162</v>
      </c>
      <c r="D12" s="248" t="s">
        <v>16</v>
      </c>
      <c r="E12" s="226"/>
      <c r="F12" s="230"/>
      <c r="G12" s="230"/>
      <c r="H12" s="239" t="s">
        <v>22</v>
      </c>
      <c r="I12" s="240">
        <v>1</v>
      </c>
      <c r="J12" s="226"/>
      <c r="K12" s="229"/>
      <c r="L12" s="229"/>
      <c r="M12" s="239" t="s">
        <v>1</v>
      </c>
      <c r="N12" s="240">
        <v>2</v>
      </c>
    </row>
    <row r="13" spans="1:14" x14ac:dyDescent="0.25">
      <c r="A13" s="247"/>
      <c r="B13" s="235">
        <v>6</v>
      </c>
      <c r="C13" s="236" t="s">
        <v>163</v>
      </c>
      <c r="D13" s="248" t="s">
        <v>16</v>
      </c>
      <c r="E13" s="226"/>
      <c r="F13" s="226"/>
      <c r="G13" s="226"/>
      <c r="H13" s="239" t="s">
        <v>23</v>
      </c>
      <c r="I13" s="240">
        <v>1</v>
      </c>
      <c r="J13" s="226"/>
      <c r="K13" s="229"/>
      <c r="L13" s="229"/>
      <c r="M13" s="239" t="s">
        <v>21</v>
      </c>
      <c r="N13" s="240">
        <v>4</v>
      </c>
    </row>
    <row r="14" spans="1:14" x14ac:dyDescent="0.25">
      <c r="A14" s="247"/>
      <c r="B14" s="235">
        <v>8</v>
      </c>
      <c r="C14" s="236" t="s">
        <v>89</v>
      </c>
      <c r="D14" s="248" t="s">
        <v>19</v>
      </c>
      <c r="E14" s="226"/>
      <c r="F14" s="226"/>
      <c r="G14" s="226"/>
      <c r="H14" s="241" t="s">
        <v>24</v>
      </c>
      <c r="I14" s="242">
        <v>4.9000000000000004</v>
      </c>
      <c r="J14" s="226"/>
      <c r="K14" s="229"/>
      <c r="L14" s="229"/>
      <c r="M14" s="239" t="s">
        <v>22</v>
      </c>
      <c r="N14" s="240">
        <v>2</v>
      </c>
    </row>
    <row r="15" spans="1:14" x14ac:dyDescent="0.25">
      <c r="A15" s="247"/>
      <c r="B15" s="235">
        <v>18</v>
      </c>
      <c r="C15" s="236" t="s">
        <v>164</v>
      </c>
      <c r="D15" s="248" t="s">
        <v>18</v>
      </c>
      <c r="E15" s="226"/>
      <c r="F15" s="226"/>
      <c r="G15" s="226"/>
      <c r="H15" s="226"/>
      <c r="I15" s="226"/>
      <c r="J15" s="226"/>
      <c r="K15" s="226"/>
      <c r="L15" s="226"/>
      <c r="M15" s="239" t="s">
        <v>23</v>
      </c>
      <c r="N15" s="240">
        <v>1</v>
      </c>
    </row>
    <row r="16" spans="1:14" x14ac:dyDescent="0.25">
      <c r="A16" s="249">
        <v>8</v>
      </c>
      <c r="B16" s="233">
        <v>7</v>
      </c>
      <c r="C16" s="234" t="s">
        <v>165</v>
      </c>
      <c r="D16" s="250" t="s">
        <v>18</v>
      </c>
      <c r="E16" s="226"/>
      <c r="F16" s="226"/>
      <c r="G16" s="226"/>
      <c r="H16" s="226"/>
      <c r="I16" s="226"/>
      <c r="J16" s="226"/>
      <c r="K16" s="226"/>
      <c r="L16" s="226"/>
      <c r="M16" s="241" t="s">
        <v>24</v>
      </c>
      <c r="N16" s="242">
        <v>3.75</v>
      </c>
    </row>
    <row r="17" spans="1:14" x14ac:dyDescent="0.25">
      <c r="A17" s="249"/>
      <c r="B17" s="233">
        <v>8</v>
      </c>
      <c r="C17" s="234" t="s">
        <v>166</v>
      </c>
      <c r="D17" s="250" t="s">
        <v>16</v>
      </c>
      <c r="E17" s="226"/>
      <c r="F17" s="226"/>
      <c r="G17" s="226"/>
      <c r="H17" s="226"/>
      <c r="I17" s="226"/>
      <c r="J17" s="226"/>
      <c r="K17" s="226"/>
      <c r="L17" s="226"/>
      <c r="M17" s="226"/>
      <c r="N17" s="226"/>
    </row>
    <row r="18" spans="1:14" x14ac:dyDescent="0.25">
      <c r="A18" s="263"/>
      <c r="B18" s="264">
        <v>13</v>
      </c>
      <c r="C18" s="265" t="s">
        <v>167</v>
      </c>
      <c r="D18" s="266" t="s">
        <v>16</v>
      </c>
      <c r="E18" s="226"/>
      <c r="F18" s="226"/>
      <c r="G18" s="226"/>
      <c r="H18" s="226"/>
      <c r="I18" s="226"/>
      <c r="J18" s="226"/>
      <c r="K18" s="226"/>
      <c r="L18" s="226"/>
      <c r="M18" s="226"/>
      <c r="N18" s="226"/>
    </row>
    <row r="19" spans="1:14" x14ac:dyDescent="0.25">
      <c r="A19" s="226"/>
      <c r="B19" s="226"/>
      <c r="C19" s="226"/>
      <c r="D19" s="226"/>
      <c r="E19" s="226"/>
      <c r="F19" s="226"/>
      <c r="G19" s="226"/>
      <c r="H19" s="226"/>
      <c r="I19" s="226"/>
      <c r="J19" s="226"/>
      <c r="K19" s="226"/>
      <c r="L19" s="226"/>
      <c r="M19" s="226"/>
      <c r="N19" s="226"/>
    </row>
    <row r="20" spans="1:14" x14ac:dyDescent="0.25">
      <c r="A20" s="226"/>
      <c r="B20" s="226"/>
      <c r="C20" s="254" t="s">
        <v>20</v>
      </c>
      <c r="D20" s="226"/>
      <c r="E20" s="226"/>
      <c r="F20" s="226"/>
      <c r="G20" s="226"/>
      <c r="H20" s="226"/>
      <c r="I20" s="226"/>
      <c r="J20" s="226"/>
      <c r="K20" s="226"/>
      <c r="L20" s="226"/>
      <c r="M20" s="226"/>
      <c r="N20" s="226"/>
    </row>
    <row r="21" spans="1:14" x14ac:dyDescent="0.25">
      <c r="A21" s="226"/>
      <c r="B21" s="226"/>
      <c r="C21" s="243" t="s">
        <v>0</v>
      </c>
      <c r="D21" s="244">
        <v>0.6</v>
      </c>
      <c r="E21" s="226"/>
      <c r="F21" s="226"/>
      <c r="G21" s="226"/>
      <c r="H21" s="226"/>
      <c r="I21" s="226"/>
      <c r="J21" s="226"/>
      <c r="K21" s="226"/>
      <c r="L21" s="226"/>
      <c r="M21" s="226"/>
      <c r="N21" s="226"/>
    </row>
    <row r="22" spans="1:14" x14ac:dyDescent="0.25">
      <c r="A22" s="226"/>
      <c r="B22" s="226"/>
      <c r="C22" s="239" t="s">
        <v>1</v>
      </c>
      <c r="D22" s="240">
        <v>5</v>
      </c>
      <c r="E22" s="226"/>
      <c r="F22" s="226"/>
      <c r="G22" s="226"/>
      <c r="H22" s="226"/>
      <c r="I22" s="226"/>
      <c r="J22" s="226"/>
      <c r="K22" s="226"/>
      <c r="L22" s="226"/>
      <c r="M22" s="226"/>
      <c r="N22" s="226"/>
    </row>
    <row r="23" spans="1:14" x14ac:dyDescent="0.25">
      <c r="A23" s="226"/>
      <c r="B23" s="226"/>
      <c r="C23" s="239" t="s">
        <v>21</v>
      </c>
      <c r="D23" s="240">
        <v>14</v>
      </c>
      <c r="E23" s="226"/>
      <c r="F23" s="226"/>
      <c r="G23" s="226"/>
      <c r="H23" s="226"/>
      <c r="I23" s="226"/>
      <c r="J23" s="226"/>
      <c r="K23" s="226"/>
      <c r="L23" s="226"/>
      <c r="M23" s="226"/>
      <c r="N23" s="226"/>
    </row>
    <row r="24" spans="1:14" x14ac:dyDescent="0.25">
      <c r="A24" s="226"/>
      <c r="B24" s="226"/>
      <c r="C24" s="239" t="s">
        <v>22</v>
      </c>
      <c r="D24" s="240">
        <v>3</v>
      </c>
      <c r="E24" s="226"/>
      <c r="F24" s="226"/>
      <c r="G24" s="226"/>
      <c r="H24" s="226"/>
      <c r="I24" s="226"/>
      <c r="J24" s="226"/>
      <c r="K24" s="226"/>
      <c r="L24" s="226"/>
      <c r="M24" s="226"/>
      <c r="N24" s="226"/>
    </row>
    <row r="25" spans="1:14" x14ac:dyDescent="0.25">
      <c r="A25" s="226"/>
      <c r="B25" s="226"/>
      <c r="C25" s="239" t="s">
        <v>23</v>
      </c>
      <c r="D25" s="240">
        <v>5</v>
      </c>
      <c r="E25" s="226"/>
      <c r="F25" s="226"/>
      <c r="G25" s="226"/>
      <c r="H25" s="226"/>
      <c r="I25" s="226"/>
      <c r="J25" s="226"/>
      <c r="K25" s="226"/>
      <c r="L25" s="226"/>
      <c r="M25" s="226"/>
      <c r="N25" s="226"/>
    </row>
    <row r="26" spans="1:14" x14ac:dyDescent="0.25">
      <c r="A26" s="226"/>
      <c r="B26" s="226"/>
      <c r="C26" s="241" t="s">
        <v>24</v>
      </c>
      <c r="D26" s="242">
        <v>3.13</v>
      </c>
      <c r="E26" s="226"/>
      <c r="F26" s="226"/>
      <c r="G26" s="226"/>
      <c r="H26" s="226"/>
      <c r="I26" s="226"/>
      <c r="J26" s="226"/>
      <c r="K26" s="226"/>
      <c r="L26" s="226"/>
      <c r="M26" s="226"/>
      <c r="N26" s="226"/>
    </row>
    <row r="27" spans="1:14" x14ac:dyDescent="0.25">
      <c r="A27" s="226"/>
      <c r="B27" s="226"/>
      <c r="C27" s="226"/>
      <c r="D27" s="226"/>
      <c r="E27" s="226"/>
      <c r="F27" s="226"/>
      <c r="G27" s="226"/>
      <c r="H27" s="226"/>
      <c r="I27" s="226"/>
      <c r="J27" s="226"/>
      <c r="K27" s="226"/>
      <c r="L27" s="226"/>
      <c r="M27" s="226"/>
      <c r="N27" s="226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2"/>
  <sheetViews>
    <sheetView showGridLines="0" workbookViewId="0">
      <selection activeCell="D32" sqref="D32"/>
    </sheetView>
  </sheetViews>
  <sheetFormatPr defaultRowHeight="15" x14ac:dyDescent="0.25"/>
  <cols>
    <col min="1" max="2" width="9.140625" style="20"/>
    <col min="3" max="3" width="17.7109375" style="20" bestFit="1" customWidth="1"/>
    <col min="4" max="7" width="9.140625" style="20"/>
    <col min="8" max="8" width="16.42578125" style="20" bestFit="1" customWidth="1"/>
    <col min="9" max="12" width="9.140625" style="20"/>
    <col min="13" max="13" width="16.42578125" style="20" bestFit="1" customWidth="1"/>
    <col min="14" max="16384" width="9.140625" style="20"/>
  </cols>
  <sheetData>
    <row r="1" spans="1:14" x14ac:dyDescent="0.25">
      <c r="A1" s="53" t="s">
        <v>54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</row>
    <row r="2" spans="1:14" ht="18.75" x14ac:dyDescent="0.3">
      <c r="A2" s="54" t="s">
        <v>43</v>
      </c>
      <c r="B2" s="25"/>
      <c r="C2" s="25"/>
      <c r="D2" s="25"/>
      <c r="E2" s="25"/>
      <c r="F2" s="54" t="s">
        <v>55</v>
      </c>
      <c r="G2" s="25"/>
      <c r="H2" s="25"/>
      <c r="I2" s="25"/>
      <c r="J2" s="25"/>
      <c r="K2" s="54" t="s">
        <v>56</v>
      </c>
      <c r="L2" s="25"/>
      <c r="M2" s="25"/>
      <c r="N2" s="25"/>
    </row>
    <row r="4" spans="1:14" x14ac:dyDescent="0.25">
      <c r="A4" s="30" t="s">
        <v>12</v>
      </c>
      <c r="B4" s="30" t="s">
        <v>13</v>
      </c>
      <c r="C4" s="31" t="s">
        <v>14</v>
      </c>
      <c r="D4" s="31" t="s">
        <v>15</v>
      </c>
      <c r="E4" s="28"/>
      <c r="F4" s="26" t="s">
        <v>12</v>
      </c>
      <c r="G4" s="26" t="s">
        <v>13</v>
      </c>
      <c r="H4" s="27" t="s">
        <v>14</v>
      </c>
      <c r="I4" s="27" t="s">
        <v>15</v>
      </c>
      <c r="J4" s="28"/>
      <c r="K4" s="30" t="s">
        <v>12</v>
      </c>
      <c r="L4" s="30" t="s">
        <v>13</v>
      </c>
      <c r="M4" s="31" t="s">
        <v>14</v>
      </c>
      <c r="N4" s="31" t="s">
        <v>15</v>
      </c>
    </row>
    <row r="5" spans="1:14" x14ac:dyDescent="0.25">
      <c r="A5" s="56">
        <v>2</v>
      </c>
      <c r="B5" s="57">
        <v>1</v>
      </c>
      <c r="C5" s="58" t="s">
        <v>57</v>
      </c>
      <c r="D5" s="59" t="s">
        <v>16</v>
      </c>
      <c r="E5" s="25"/>
      <c r="F5" s="56">
        <v>2</v>
      </c>
      <c r="G5" s="57">
        <v>1</v>
      </c>
      <c r="H5" s="58" t="s">
        <v>58</v>
      </c>
      <c r="I5" s="59" t="s">
        <v>16</v>
      </c>
      <c r="J5" s="25"/>
      <c r="K5" s="50">
        <v>1</v>
      </c>
      <c r="L5" s="32">
        <v>3</v>
      </c>
      <c r="M5" s="51" t="s">
        <v>36</v>
      </c>
      <c r="N5" s="52" t="s">
        <v>18</v>
      </c>
    </row>
    <row r="6" spans="1:14" x14ac:dyDescent="0.25">
      <c r="A6" s="44"/>
      <c r="B6" s="36">
        <v>6</v>
      </c>
      <c r="C6" s="37" t="s">
        <v>59</v>
      </c>
      <c r="D6" s="45" t="s">
        <v>16</v>
      </c>
      <c r="E6" s="25"/>
      <c r="F6" s="44"/>
      <c r="G6" s="36">
        <v>3</v>
      </c>
      <c r="H6" s="37" t="s">
        <v>60</v>
      </c>
      <c r="I6" s="45" t="s">
        <v>18</v>
      </c>
      <c r="J6" s="25"/>
      <c r="K6" s="61"/>
      <c r="L6" s="60">
        <v>6</v>
      </c>
      <c r="M6" s="62" t="s">
        <v>61</v>
      </c>
      <c r="N6" s="63" t="s">
        <v>19</v>
      </c>
    </row>
    <row r="7" spans="1:14" x14ac:dyDescent="0.25">
      <c r="A7" s="48"/>
      <c r="B7" s="32">
        <v>7</v>
      </c>
      <c r="C7" s="33" t="s">
        <v>62</v>
      </c>
      <c r="D7" s="49" t="s">
        <v>17</v>
      </c>
      <c r="E7" s="25"/>
      <c r="F7" s="46">
        <v>4</v>
      </c>
      <c r="G7" s="34">
        <v>1</v>
      </c>
      <c r="H7" s="35" t="s">
        <v>63</v>
      </c>
      <c r="I7" s="47" t="s">
        <v>19</v>
      </c>
      <c r="J7" s="25"/>
      <c r="K7" s="74">
        <v>4</v>
      </c>
      <c r="L7" s="75">
        <v>4</v>
      </c>
      <c r="M7" s="76" t="s">
        <v>64</v>
      </c>
      <c r="N7" s="77" t="s">
        <v>16</v>
      </c>
    </row>
    <row r="8" spans="1:14" x14ac:dyDescent="0.25">
      <c r="A8" s="46">
        <v>4</v>
      </c>
      <c r="B8" s="34">
        <v>2</v>
      </c>
      <c r="C8" s="35" t="s">
        <v>34</v>
      </c>
      <c r="D8" s="47" t="s">
        <v>16</v>
      </c>
      <c r="E8" s="25"/>
      <c r="F8" s="46"/>
      <c r="G8" s="34">
        <v>6</v>
      </c>
      <c r="H8" s="35" t="s">
        <v>65</v>
      </c>
      <c r="I8" s="47" t="s">
        <v>16</v>
      </c>
      <c r="J8" s="25"/>
      <c r="K8" s="61">
        <v>5</v>
      </c>
      <c r="L8" s="60">
        <v>2</v>
      </c>
      <c r="M8" s="62" t="s">
        <v>66</v>
      </c>
      <c r="N8" s="63" t="s">
        <v>18</v>
      </c>
    </row>
    <row r="9" spans="1:14" x14ac:dyDescent="0.25">
      <c r="A9" s="46"/>
      <c r="B9" s="34">
        <v>3</v>
      </c>
      <c r="C9" s="35" t="s">
        <v>35</v>
      </c>
      <c r="D9" s="47" t="s">
        <v>18</v>
      </c>
      <c r="E9" s="25"/>
      <c r="F9" s="48">
        <v>6</v>
      </c>
      <c r="G9" s="32">
        <v>8</v>
      </c>
      <c r="H9" s="33" t="s">
        <v>67</v>
      </c>
      <c r="I9" s="49" t="s">
        <v>16</v>
      </c>
      <c r="J9" s="25"/>
      <c r="K9" s="61"/>
      <c r="L9" s="60">
        <v>6</v>
      </c>
      <c r="M9" s="62" t="s">
        <v>68</v>
      </c>
      <c r="N9" s="63" t="s">
        <v>16</v>
      </c>
    </row>
    <row r="10" spans="1:14" x14ac:dyDescent="0.25">
      <c r="A10" s="48">
        <v>6</v>
      </c>
      <c r="B10" s="32">
        <v>3</v>
      </c>
      <c r="C10" s="33" t="s">
        <v>69</v>
      </c>
      <c r="D10" s="49" t="s">
        <v>16</v>
      </c>
      <c r="E10" s="25"/>
      <c r="F10" s="48"/>
      <c r="G10" s="32">
        <v>9</v>
      </c>
      <c r="H10" s="33" t="s">
        <v>70</v>
      </c>
      <c r="I10" s="49" t="s">
        <v>19</v>
      </c>
      <c r="J10" s="25"/>
      <c r="K10" s="68"/>
      <c r="L10" s="64">
        <v>12</v>
      </c>
      <c r="M10" s="69" t="s">
        <v>71</v>
      </c>
      <c r="N10" s="70" t="s">
        <v>16</v>
      </c>
    </row>
    <row r="11" spans="1:14" x14ac:dyDescent="0.25">
      <c r="A11" s="48"/>
      <c r="B11" s="32">
        <v>6</v>
      </c>
      <c r="C11" s="33" t="s">
        <v>72</v>
      </c>
      <c r="D11" s="49" t="s">
        <v>19</v>
      </c>
      <c r="E11" s="25"/>
      <c r="F11" s="46">
        <v>7</v>
      </c>
      <c r="G11" s="34">
        <v>4</v>
      </c>
      <c r="H11" s="35" t="s">
        <v>73</v>
      </c>
      <c r="I11" s="47" t="s">
        <v>16</v>
      </c>
      <c r="J11" s="25"/>
      <c r="K11" s="28"/>
      <c r="L11" s="28"/>
      <c r="M11" s="25"/>
      <c r="N11" s="25"/>
    </row>
    <row r="12" spans="1:14" x14ac:dyDescent="0.25">
      <c r="A12" s="46">
        <v>7</v>
      </c>
      <c r="B12" s="34">
        <v>2</v>
      </c>
      <c r="C12" s="35" t="s">
        <v>74</v>
      </c>
      <c r="D12" s="47" t="s">
        <v>18</v>
      </c>
      <c r="E12" s="25"/>
      <c r="F12" s="46"/>
      <c r="G12" s="34">
        <v>5</v>
      </c>
      <c r="H12" s="35" t="s">
        <v>75</v>
      </c>
      <c r="I12" s="47" t="s">
        <v>17</v>
      </c>
      <c r="J12" s="25"/>
      <c r="K12" s="28"/>
      <c r="L12" s="28"/>
      <c r="M12" s="53" t="s">
        <v>20</v>
      </c>
      <c r="N12" s="25"/>
    </row>
    <row r="13" spans="1:14" x14ac:dyDescent="0.25">
      <c r="A13" s="65"/>
      <c r="B13" s="55">
        <v>6</v>
      </c>
      <c r="C13" s="66" t="s">
        <v>40</v>
      </c>
      <c r="D13" s="67" t="s">
        <v>16</v>
      </c>
      <c r="E13" s="25"/>
      <c r="F13" s="48">
        <v>9</v>
      </c>
      <c r="G13" s="32">
        <v>10</v>
      </c>
      <c r="H13" s="33" t="s">
        <v>76</v>
      </c>
      <c r="I13" s="49" t="s">
        <v>18</v>
      </c>
      <c r="J13" s="25"/>
      <c r="K13" s="28"/>
      <c r="L13" s="28"/>
      <c r="M13" s="42" t="s">
        <v>0</v>
      </c>
      <c r="N13" s="43">
        <v>0</v>
      </c>
    </row>
    <row r="14" spans="1:14" x14ac:dyDescent="0.25">
      <c r="A14" s="25"/>
      <c r="B14" s="25"/>
      <c r="C14" s="25"/>
      <c r="D14" s="25"/>
      <c r="E14" s="25"/>
      <c r="F14" s="71"/>
      <c r="G14" s="64">
        <v>13</v>
      </c>
      <c r="H14" s="72" t="s">
        <v>77</v>
      </c>
      <c r="I14" s="73" t="s">
        <v>17</v>
      </c>
      <c r="J14" s="25"/>
      <c r="K14" s="28"/>
      <c r="L14" s="28"/>
      <c r="M14" s="38" t="s">
        <v>1</v>
      </c>
      <c r="N14" s="39">
        <v>3</v>
      </c>
    </row>
    <row r="15" spans="1:14" x14ac:dyDescent="0.25">
      <c r="A15" s="25"/>
      <c r="B15" s="25"/>
      <c r="C15" s="53" t="s">
        <v>20</v>
      </c>
      <c r="D15" s="25"/>
      <c r="E15" s="25"/>
      <c r="F15" s="29"/>
      <c r="G15" s="29"/>
      <c r="H15" s="25"/>
      <c r="I15" s="25"/>
      <c r="J15" s="25"/>
      <c r="K15" s="28"/>
      <c r="L15" s="28"/>
      <c r="M15" s="38" t="s">
        <v>21</v>
      </c>
      <c r="N15" s="39">
        <v>6</v>
      </c>
    </row>
    <row r="16" spans="1:14" x14ac:dyDescent="0.25">
      <c r="A16" s="25"/>
      <c r="B16" s="25"/>
      <c r="C16" s="42" t="s">
        <v>0</v>
      </c>
      <c r="D16" s="43">
        <v>0.25</v>
      </c>
      <c r="E16" s="25"/>
      <c r="F16" s="29"/>
      <c r="G16" s="29"/>
      <c r="H16" s="53" t="s">
        <v>20</v>
      </c>
      <c r="I16" s="25"/>
      <c r="J16" s="25"/>
      <c r="K16" s="28"/>
      <c r="L16" s="28"/>
      <c r="M16" s="38" t="s">
        <v>22</v>
      </c>
      <c r="N16" s="39">
        <v>0</v>
      </c>
    </row>
    <row r="17" spans="1:14" x14ac:dyDescent="0.25">
      <c r="A17" s="25"/>
      <c r="B17" s="25"/>
      <c r="C17" s="38" t="s">
        <v>1</v>
      </c>
      <c r="D17" s="39">
        <v>4</v>
      </c>
      <c r="E17" s="25"/>
      <c r="F17" s="29"/>
      <c r="G17" s="29"/>
      <c r="H17" s="42" t="s">
        <v>0</v>
      </c>
      <c r="I17" s="43">
        <v>0.4</v>
      </c>
      <c r="J17" s="25"/>
      <c r="K17" s="25"/>
      <c r="L17" s="25"/>
      <c r="M17" s="38" t="s">
        <v>23</v>
      </c>
      <c r="N17" s="39">
        <v>3</v>
      </c>
    </row>
    <row r="18" spans="1:14" x14ac:dyDescent="0.25">
      <c r="A18" s="25"/>
      <c r="B18" s="25"/>
      <c r="C18" s="38" t="s">
        <v>21</v>
      </c>
      <c r="D18" s="39">
        <v>9</v>
      </c>
      <c r="E18" s="25"/>
      <c r="F18" s="29"/>
      <c r="G18" s="29"/>
      <c r="H18" s="38" t="s">
        <v>1</v>
      </c>
      <c r="I18" s="39">
        <v>5</v>
      </c>
      <c r="J18" s="25"/>
      <c r="K18" s="25"/>
      <c r="L18" s="25"/>
      <c r="M18" s="40" t="s">
        <v>24</v>
      </c>
      <c r="N18" s="41" t="s">
        <v>25</v>
      </c>
    </row>
    <row r="19" spans="1:14" x14ac:dyDescent="0.25">
      <c r="A19" s="25"/>
      <c r="B19" s="25"/>
      <c r="C19" s="38" t="s">
        <v>22</v>
      </c>
      <c r="D19" s="39">
        <v>1</v>
      </c>
      <c r="E19" s="25"/>
      <c r="F19" s="29"/>
      <c r="G19" s="29"/>
      <c r="H19" s="38" t="s">
        <v>21</v>
      </c>
      <c r="I19" s="39">
        <v>10</v>
      </c>
      <c r="J19" s="25"/>
      <c r="K19" s="25"/>
      <c r="L19" s="25"/>
      <c r="M19" s="25"/>
      <c r="N19" s="25"/>
    </row>
    <row r="20" spans="1:14" x14ac:dyDescent="0.25">
      <c r="A20" s="25"/>
      <c r="B20" s="25"/>
      <c r="C20" s="38" t="s">
        <v>23</v>
      </c>
      <c r="D20" s="39">
        <v>3</v>
      </c>
      <c r="E20" s="25"/>
      <c r="F20" s="29"/>
      <c r="G20" s="29"/>
      <c r="H20" s="38" t="s">
        <v>22</v>
      </c>
      <c r="I20" s="39">
        <v>2</v>
      </c>
      <c r="J20" s="25"/>
      <c r="K20" s="25"/>
      <c r="L20" s="25"/>
      <c r="M20" s="25"/>
      <c r="N20" s="25"/>
    </row>
    <row r="21" spans="1:14" x14ac:dyDescent="0.25">
      <c r="A21" s="25"/>
      <c r="B21" s="25"/>
      <c r="C21" s="40" t="s">
        <v>24</v>
      </c>
      <c r="D21" s="41">
        <v>8.4</v>
      </c>
      <c r="E21" s="25"/>
      <c r="F21" s="25"/>
      <c r="G21" s="25"/>
      <c r="H21" s="38" t="s">
        <v>23</v>
      </c>
      <c r="I21" s="39">
        <v>4</v>
      </c>
      <c r="J21" s="25"/>
      <c r="K21" s="25"/>
      <c r="L21" s="25"/>
      <c r="M21" s="25"/>
      <c r="N21" s="25"/>
    </row>
    <row r="22" spans="1:14" x14ac:dyDescent="0.25">
      <c r="A22" s="25"/>
      <c r="B22" s="25"/>
      <c r="C22" s="25"/>
      <c r="D22" s="25"/>
      <c r="E22" s="25"/>
      <c r="F22" s="25"/>
      <c r="G22" s="25"/>
      <c r="H22" s="40" t="s">
        <v>24</v>
      </c>
      <c r="I22" s="41">
        <v>5.3</v>
      </c>
      <c r="J22" s="25"/>
      <c r="K22" s="25"/>
      <c r="L22" s="25"/>
      <c r="M22" s="25"/>
      <c r="N22" s="25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5"/>
  <sheetViews>
    <sheetView showGridLines="0" workbookViewId="0">
      <selection activeCell="M21" sqref="M21"/>
    </sheetView>
  </sheetViews>
  <sheetFormatPr defaultRowHeight="15" x14ac:dyDescent="0.25"/>
  <cols>
    <col min="1" max="2" width="9.140625" style="23"/>
    <col min="3" max="3" width="17.7109375" style="23" bestFit="1" customWidth="1"/>
    <col min="4" max="7" width="9.140625" style="23"/>
    <col min="8" max="8" width="16.42578125" style="23" bestFit="1" customWidth="1"/>
    <col min="9" max="12" width="9.140625" style="23"/>
    <col min="13" max="13" width="16.42578125" style="23" bestFit="1" customWidth="1"/>
    <col min="14" max="17" width="9.140625" style="23"/>
    <col min="18" max="18" width="16.42578125" style="23" bestFit="1" customWidth="1"/>
    <col min="19" max="16384" width="9.140625" style="23"/>
  </cols>
  <sheetData>
    <row r="1" spans="1:10" x14ac:dyDescent="0.25">
      <c r="A1" s="152" t="s">
        <v>93</v>
      </c>
      <c r="B1" s="127"/>
      <c r="C1" s="127"/>
      <c r="D1" s="127"/>
      <c r="E1" s="127"/>
      <c r="F1" s="127"/>
      <c r="G1" s="127"/>
      <c r="H1" s="127"/>
      <c r="I1" s="127"/>
      <c r="J1" s="127"/>
    </row>
    <row r="2" spans="1:10" ht="18.75" x14ac:dyDescent="0.3">
      <c r="A2" s="153" t="s">
        <v>44</v>
      </c>
      <c r="B2" s="127"/>
      <c r="C2" s="127"/>
      <c r="D2" s="127"/>
      <c r="E2" s="127"/>
      <c r="F2" s="153" t="s">
        <v>51</v>
      </c>
      <c r="G2" s="127"/>
      <c r="H2" s="127"/>
      <c r="I2" s="127"/>
      <c r="J2" s="127"/>
    </row>
    <row r="4" spans="1:10" x14ac:dyDescent="0.25">
      <c r="A4" s="132" t="s">
        <v>12</v>
      </c>
      <c r="B4" s="132" t="s">
        <v>13</v>
      </c>
      <c r="C4" s="133" t="s">
        <v>14</v>
      </c>
      <c r="D4" s="133" t="s">
        <v>15</v>
      </c>
      <c r="E4" s="130"/>
      <c r="F4" s="128" t="s">
        <v>12</v>
      </c>
      <c r="G4" s="128" t="s">
        <v>13</v>
      </c>
      <c r="H4" s="129" t="s">
        <v>14</v>
      </c>
      <c r="I4" s="129" t="s">
        <v>15</v>
      </c>
      <c r="J4" s="130"/>
    </row>
    <row r="5" spans="1:10" x14ac:dyDescent="0.25">
      <c r="A5" s="155">
        <v>1</v>
      </c>
      <c r="B5" s="156">
        <v>4</v>
      </c>
      <c r="C5" s="157" t="s">
        <v>94</v>
      </c>
      <c r="D5" s="158" t="s">
        <v>16</v>
      </c>
      <c r="E5" s="127"/>
      <c r="F5" s="155">
        <v>2</v>
      </c>
      <c r="G5" s="156">
        <v>12</v>
      </c>
      <c r="H5" s="157" t="s">
        <v>95</v>
      </c>
      <c r="I5" s="158" t="s">
        <v>17</v>
      </c>
      <c r="J5" s="127"/>
    </row>
    <row r="6" spans="1:10" x14ac:dyDescent="0.25">
      <c r="A6" s="146"/>
      <c r="B6" s="138">
        <v>12</v>
      </c>
      <c r="C6" s="139" t="s">
        <v>96</v>
      </c>
      <c r="D6" s="147" t="s">
        <v>18</v>
      </c>
      <c r="E6" s="127"/>
      <c r="F6" s="146"/>
      <c r="G6" s="138">
        <v>14</v>
      </c>
      <c r="H6" s="139" t="s">
        <v>97</v>
      </c>
      <c r="I6" s="147" t="s">
        <v>19</v>
      </c>
      <c r="J6" s="127"/>
    </row>
    <row r="7" spans="1:10" x14ac:dyDescent="0.25">
      <c r="A7" s="148">
        <v>2</v>
      </c>
      <c r="B7" s="136">
        <v>10</v>
      </c>
      <c r="C7" s="137" t="s">
        <v>98</v>
      </c>
      <c r="D7" s="149" t="s">
        <v>17</v>
      </c>
      <c r="E7" s="127"/>
      <c r="F7" s="148">
        <v>3</v>
      </c>
      <c r="G7" s="136">
        <v>1</v>
      </c>
      <c r="H7" s="137" t="s">
        <v>99</v>
      </c>
      <c r="I7" s="149" t="s">
        <v>17</v>
      </c>
      <c r="J7" s="127"/>
    </row>
    <row r="8" spans="1:10" x14ac:dyDescent="0.25">
      <c r="A8" s="148"/>
      <c r="B8" s="136">
        <v>11</v>
      </c>
      <c r="C8" s="137" t="s">
        <v>100</v>
      </c>
      <c r="D8" s="149" t="s">
        <v>16</v>
      </c>
      <c r="E8" s="127"/>
      <c r="F8" s="148"/>
      <c r="G8" s="136">
        <v>4</v>
      </c>
      <c r="H8" s="137" t="s">
        <v>101</v>
      </c>
      <c r="I8" s="149" t="s">
        <v>16</v>
      </c>
      <c r="J8" s="127"/>
    </row>
    <row r="9" spans="1:10" x14ac:dyDescent="0.25">
      <c r="A9" s="150">
        <v>3</v>
      </c>
      <c r="B9" s="134">
        <v>2</v>
      </c>
      <c r="C9" s="135" t="s">
        <v>102</v>
      </c>
      <c r="D9" s="151" t="s">
        <v>16</v>
      </c>
      <c r="E9" s="127"/>
      <c r="F9" s="150">
        <v>4</v>
      </c>
      <c r="G9" s="134">
        <v>4</v>
      </c>
      <c r="H9" s="135" t="s">
        <v>103</v>
      </c>
      <c r="I9" s="151" t="s">
        <v>16</v>
      </c>
      <c r="J9" s="127"/>
    </row>
    <row r="10" spans="1:10" x14ac:dyDescent="0.25">
      <c r="A10" s="150"/>
      <c r="B10" s="134">
        <v>7</v>
      </c>
      <c r="C10" s="135" t="s">
        <v>45</v>
      </c>
      <c r="D10" s="151" t="s">
        <v>16</v>
      </c>
      <c r="E10" s="127"/>
      <c r="F10" s="150"/>
      <c r="G10" s="134">
        <v>6</v>
      </c>
      <c r="H10" s="135" t="s">
        <v>104</v>
      </c>
      <c r="I10" s="151" t="s">
        <v>18</v>
      </c>
      <c r="J10" s="127"/>
    </row>
    <row r="11" spans="1:10" x14ac:dyDescent="0.25">
      <c r="A11" s="148">
        <v>5</v>
      </c>
      <c r="B11" s="136">
        <v>1</v>
      </c>
      <c r="C11" s="137" t="s">
        <v>105</v>
      </c>
      <c r="D11" s="149" t="s">
        <v>19</v>
      </c>
      <c r="E11" s="127"/>
      <c r="F11" s="150"/>
      <c r="G11" s="134">
        <v>9</v>
      </c>
      <c r="H11" s="135" t="s">
        <v>106</v>
      </c>
      <c r="I11" s="151" t="s">
        <v>16</v>
      </c>
      <c r="J11" s="127"/>
    </row>
    <row r="12" spans="1:10" x14ac:dyDescent="0.25">
      <c r="A12" s="150">
        <v>6</v>
      </c>
      <c r="B12" s="134">
        <v>2</v>
      </c>
      <c r="C12" s="135" t="s">
        <v>107</v>
      </c>
      <c r="D12" s="151" t="s">
        <v>17</v>
      </c>
      <c r="E12" s="127"/>
      <c r="F12" s="148">
        <v>6</v>
      </c>
      <c r="G12" s="136">
        <v>3</v>
      </c>
      <c r="H12" s="137" t="s">
        <v>108</v>
      </c>
      <c r="I12" s="149" t="s">
        <v>16</v>
      </c>
      <c r="J12" s="127"/>
    </row>
    <row r="13" spans="1:10" x14ac:dyDescent="0.25">
      <c r="A13" s="150"/>
      <c r="B13" s="134">
        <v>4</v>
      </c>
      <c r="C13" s="135" t="s">
        <v>109</v>
      </c>
      <c r="D13" s="151" t="s">
        <v>19</v>
      </c>
      <c r="E13" s="127"/>
      <c r="F13" s="148"/>
      <c r="G13" s="136">
        <v>6</v>
      </c>
      <c r="H13" s="137" t="s">
        <v>110</v>
      </c>
      <c r="I13" s="149" t="s">
        <v>16</v>
      </c>
      <c r="J13" s="127"/>
    </row>
    <row r="14" spans="1:10" x14ac:dyDescent="0.25">
      <c r="A14" s="148">
        <v>7</v>
      </c>
      <c r="B14" s="136">
        <v>5</v>
      </c>
      <c r="C14" s="137" t="s">
        <v>46</v>
      </c>
      <c r="D14" s="149" t="s">
        <v>16</v>
      </c>
      <c r="E14" s="127"/>
      <c r="F14" s="148"/>
      <c r="G14" s="136">
        <v>8</v>
      </c>
      <c r="H14" s="137" t="s">
        <v>111</v>
      </c>
      <c r="I14" s="149" t="s">
        <v>16</v>
      </c>
      <c r="J14" s="127"/>
    </row>
    <row r="15" spans="1:10" x14ac:dyDescent="0.25">
      <c r="A15" s="160"/>
      <c r="B15" s="154">
        <v>7</v>
      </c>
      <c r="C15" s="161" t="s">
        <v>112</v>
      </c>
      <c r="D15" s="162" t="s">
        <v>19</v>
      </c>
      <c r="E15" s="127"/>
      <c r="F15" s="148"/>
      <c r="G15" s="136">
        <v>10</v>
      </c>
      <c r="H15" s="137" t="s">
        <v>113</v>
      </c>
      <c r="I15" s="149" t="s">
        <v>16</v>
      </c>
      <c r="J15" s="127"/>
    </row>
    <row r="16" spans="1:10" x14ac:dyDescent="0.25">
      <c r="A16" s="127"/>
      <c r="B16" s="127"/>
      <c r="C16" s="127"/>
      <c r="D16" s="127"/>
      <c r="E16" s="127"/>
      <c r="F16" s="150">
        <v>7</v>
      </c>
      <c r="G16" s="134">
        <v>4</v>
      </c>
      <c r="H16" s="135" t="s">
        <v>114</v>
      </c>
      <c r="I16" s="151" t="s">
        <v>16</v>
      </c>
      <c r="J16" s="127"/>
    </row>
    <row r="17" spans="1:10" x14ac:dyDescent="0.25">
      <c r="A17" s="127"/>
      <c r="B17" s="127"/>
      <c r="C17" s="152" t="s">
        <v>20</v>
      </c>
      <c r="D17" s="127"/>
      <c r="E17" s="127"/>
      <c r="F17" s="163"/>
      <c r="G17" s="159">
        <v>9</v>
      </c>
      <c r="H17" s="164" t="s">
        <v>52</v>
      </c>
      <c r="I17" s="165" t="s">
        <v>16</v>
      </c>
      <c r="J17" s="127"/>
    </row>
    <row r="18" spans="1:10" x14ac:dyDescent="0.25">
      <c r="A18" s="127"/>
      <c r="B18" s="127"/>
      <c r="C18" s="144" t="s">
        <v>0</v>
      </c>
      <c r="D18" s="145">
        <v>0.33</v>
      </c>
      <c r="E18" s="127"/>
      <c r="F18" s="131"/>
      <c r="G18" s="131"/>
      <c r="H18" s="127"/>
      <c r="I18" s="127"/>
      <c r="J18" s="127"/>
    </row>
    <row r="19" spans="1:10" x14ac:dyDescent="0.25">
      <c r="A19" s="127"/>
      <c r="B19" s="127"/>
      <c r="C19" s="140" t="s">
        <v>1</v>
      </c>
      <c r="D19" s="141">
        <v>6</v>
      </c>
      <c r="E19" s="127"/>
      <c r="F19" s="131"/>
      <c r="G19" s="131"/>
      <c r="H19" s="152" t="s">
        <v>20</v>
      </c>
      <c r="I19" s="127"/>
      <c r="J19" s="127"/>
    </row>
    <row r="20" spans="1:10" x14ac:dyDescent="0.25">
      <c r="A20" s="127"/>
      <c r="B20" s="127"/>
      <c r="C20" s="140" t="s">
        <v>21</v>
      </c>
      <c r="D20" s="141">
        <v>11</v>
      </c>
      <c r="E20" s="127"/>
      <c r="F20" s="131"/>
      <c r="G20" s="131"/>
      <c r="H20" s="144" t="s">
        <v>0</v>
      </c>
      <c r="I20" s="145">
        <v>0.4</v>
      </c>
      <c r="J20" s="127"/>
    </row>
    <row r="21" spans="1:10" x14ac:dyDescent="0.25">
      <c r="A21" s="127"/>
      <c r="B21" s="127"/>
      <c r="C21" s="140" t="s">
        <v>22</v>
      </c>
      <c r="D21" s="141">
        <v>2</v>
      </c>
      <c r="E21" s="127"/>
      <c r="F21" s="131"/>
      <c r="G21" s="131"/>
      <c r="H21" s="140" t="s">
        <v>1</v>
      </c>
      <c r="I21" s="141">
        <v>5</v>
      </c>
      <c r="J21" s="127"/>
    </row>
    <row r="22" spans="1:10" x14ac:dyDescent="0.25">
      <c r="A22" s="127"/>
      <c r="B22" s="127"/>
      <c r="C22" s="140" t="s">
        <v>23</v>
      </c>
      <c r="D22" s="141">
        <v>4</v>
      </c>
      <c r="E22" s="127"/>
      <c r="F22" s="131"/>
      <c r="G22" s="131"/>
      <c r="H22" s="140" t="s">
        <v>21</v>
      </c>
      <c r="I22" s="141">
        <v>13</v>
      </c>
      <c r="J22" s="127"/>
    </row>
    <row r="23" spans="1:10" x14ac:dyDescent="0.25">
      <c r="A23" s="127"/>
      <c r="B23" s="127"/>
      <c r="C23" s="142" t="s">
        <v>24</v>
      </c>
      <c r="D23" s="143">
        <v>4</v>
      </c>
      <c r="E23" s="127"/>
      <c r="F23" s="131"/>
      <c r="G23" s="131"/>
      <c r="H23" s="140" t="s">
        <v>22</v>
      </c>
      <c r="I23" s="141">
        <v>2</v>
      </c>
      <c r="J23" s="127"/>
    </row>
    <row r="24" spans="1:10" x14ac:dyDescent="0.25">
      <c r="A24" s="127"/>
      <c r="B24" s="127"/>
      <c r="C24" s="127"/>
      <c r="D24" s="127"/>
      <c r="E24" s="127"/>
      <c r="F24" s="127"/>
      <c r="G24" s="127"/>
      <c r="H24" s="140" t="s">
        <v>23</v>
      </c>
      <c r="I24" s="141">
        <v>2</v>
      </c>
      <c r="J24" s="127"/>
    </row>
    <row r="25" spans="1:10" x14ac:dyDescent="0.25">
      <c r="A25" s="127"/>
      <c r="B25" s="127"/>
      <c r="C25" s="127"/>
      <c r="D25" s="127"/>
      <c r="E25" s="127"/>
      <c r="F25" s="127"/>
      <c r="G25" s="127"/>
      <c r="H25" s="142" t="s">
        <v>24</v>
      </c>
      <c r="I25" s="143">
        <v>4.5</v>
      </c>
      <c r="J25" s="127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3"/>
  <sheetViews>
    <sheetView showGridLines="0" workbookViewId="0">
      <selection activeCell="F26" sqref="F26"/>
    </sheetView>
  </sheetViews>
  <sheetFormatPr defaultRowHeight="15" x14ac:dyDescent="0.25"/>
  <cols>
    <col min="1" max="2" width="9.140625" style="23"/>
    <col min="3" max="3" width="17.7109375" style="23" bestFit="1" customWidth="1"/>
    <col min="4" max="7" width="9.140625" style="23"/>
    <col min="8" max="8" width="16.42578125" style="23" bestFit="1" customWidth="1"/>
    <col min="9" max="12" width="9.140625" style="23"/>
    <col min="13" max="13" width="16.42578125" style="23" bestFit="1" customWidth="1"/>
    <col min="14" max="16384" width="9.140625" style="23"/>
  </cols>
  <sheetData>
    <row r="1" spans="1:14" x14ac:dyDescent="0.25">
      <c r="A1" s="106" t="s">
        <v>78</v>
      </c>
      <c r="B1" s="78"/>
      <c r="C1" s="78"/>
      <c r="D1" s="78"/>
      <c r="E1" s="78"/>
      <c r="F1" s="78"/>
      <c r="G1" s="78"/>
      <c r="H1" s="78"/>
      <c r="I1" s="78"/>
      <c r="J1" s="78"/>
      <c r="K1" s="78"/>
      <c r="L1" s="78"/>
      <c r="M1" s="78"/>
      <c r="N1" s="78"/>
    </row>
    <row r="2" spans="1:14" ht="18.75" x14ac:dyDescent="0.3">
      <c r="A2" s="107" t="s">
        <v>29</v>
      </c>
      <c r="B2" s="78"/>
      <c r="C2" s="78"/>
      <c r="D2" s="78"/>
      <c r="E2" s="78"/>
      <c r="F2" s="107" t="s">
        <v>28</v>
      </c>
      <c r="G2" s="78"/>
      <c r="H2" s="78"/>
      <c r="I2" s="78"/>
      <c r="J2" s="78"/>
      <c r="K2" s="107" t="s">
        <v>11</v>
      </c>
      <c r="L2" s="78"/>
      <c r="M2" s="78"/>
      <c r="N2" s="78"/>
    </row>
    <row r="4" spans="1:14" x14ac:dyDescent="0.25">
      <c r="A4" s="83" t="s">
        <v>12</v>
      </c>
      <c r="B4" s="83" t="s">
        <v>13</v>
      </c>
      <c r="C4" s="84" t="s">
        <v>14</v>
      </c>
      <c r="D4" s="84" t="s">
        <v>15</v>
      </c>
      <c r="E4" s="81"/>
      <c r="F4" s="79" t="s">
        <v>12</v>
      </c>
      <c r="G4" s="79" t="s">
        <v>13</v>
      </c>
      <c r="H4" s="80" t="s">
        <v>14</v>
      </c>
      <c r="I4" s="80" t="s">
        <v>15</v>
      </c>
      <c r="J4" s="81"/>
      <c r="K4" s="83" t="s">
        <v>12</v>
      </c>
      <c r="L4" s="83" t="s">
        <v>13</v>
      </c>
      <c r="M4" s="84" t="s">
        <v>14</v>
      </c>
      <c r="N4" s="84" t="s">
        <v>15</v>
      </c>
    </row>
    <row r="5" spans="1:14" x14ac:dyDescent="0.25">
      <c r="A5" s="108">
        <v>2</v>
      </c>
      <c r="B5" s="109">
        <v>1</v>
      </c>
      <c r="C5" s="110" t="s">
        <v>79</v>
      </c>
      <c r="D5" s="111" t="s">
        <v>16</v>
      </c>
      <c r="E5" s="78"/>
      <c r="F5" s="108">
        <v>1</v>
      </c>
      <c r="G5" s="109">
        <v>2</v>
      </c>
      <c r="H5" s="110" t="s">
        <v>80</v>
      </c>
      <c r="I5" s="111" t="s">
        <v>16</v>
      </c>
      <c r="J5" s="78"/>
      <c r="K5" s="103">
        <v>8</v>
      </c>
      <c r="L5" s="85">
        <v>3</v>
      </c>
      <c r="M5" s="104" t="s">
        <v>81</v>
      </c>
      <c r="N5" s="105" t="s">
        <v>16</v>
      </c>
    </row>
    <row r="6" spans="1:14" x14ac:dyDescent="0.25">
      <c r="A6" s="97"/>
      <c r="B6" s="89">
        <v>9</v>
      </c>
      <c r="C6" s="90" t="s">
        <v>50</v>
      </c>
      <c r="D6" s="98" t="s">
        <v>17</v>
      </c>
      <c r="E6" s="78"/>
      <c r="F6" s="123">
        <v>3</v>
      </c>
      <c r="G6" s="124">
        <v>3</v>
      </c>
      <c r="H6" s="125" t="s">
        <v>82</v>
      </c>
      <c r="I6" s="126" t="s">
        <v>17</v>
      </c>
      <c r="J6" s="78"/>
      <c r="K6" s="113"/>
      <c r="L6" s="112">
        <v>4</v>
      </c>
      <c r="M6" s="114" t="s">
        <v>83</v>
      </c>
      <c r="N6" s="115" t="s">
        <v>17</v>
      </c>
    </row>
    <row r="7" spans="1:14" x14ac:dyDescent="0.25">
      <c r="A7" s="99">
        <v>3</v>
      </c>
      <c r="B7" s="87">
        <v>4</v>
      </c>
      <c r="C7" s="88" t="s">
        <v>41</v>
      </c>
      <c r="D7" s="100" t="s">
        <v>16</v>
      </c>
      <c r="E7" s="78"/>
      <c r="F7" s="101">
        <v>6</v>
      </c>
      <c r="G7" s="85">
        <v>1</v>
      </c>
      <c r="H7" s="86" t="s">
        <v>84</v>
      </c>
      <c r="I7" s="102" t="s">
        <v>18</v>
      </c>
      <c r="J7" s="78"/>
      <c r="K7" s="117"/>
      <c r="L7" s="116">
        <v>10</v>
      </c>
      <c r="M7" s="118" t="s">
        <v>85</v>
      </c>
      <c r="N7" s="119" t="s">
        <v>16</v>
      </c>
    </row>
    <row r="8" spans="1:14" x14ac:dyDescent="0.25">
      <c r="A8" s="99"/>
      <c r="B8" s="87">
        <v>5</v>
      </c>
      <c r="C8" s="88" t="s">
        <v>32</v>
      </c>
      <c r="D8" s="100" t="s">
        <v>17</v>
      </c>
      <c r="E8" s="78"/>
      <c r="F8" s="120"/>
      <c r="G8" s="116">
        <v>11</v>
      </c>
      <c r="H8" s="121" t="s">
        <v>86</v>
      </c>
      <c r="I8" s="122" t="s">
        <v>17</v>
      </c>
      <c r="J8" s="78"/>
      <c r="K8" s="81"/>
      <c r="L8" s="81"/>
      <c r="M8" s="78"/>
      <c r="N8" s="78"/>
    </row>
    <row r="9" spans="1:14" x14ac:dyDescent="0.25">
      <c r="A9" s="101">
        <v>4</v>
      </c>
      <c r="B9" s="85">
        <v>8</v>
      </c>
      <c r="C9" s="86" t="s">
        <v>87</v>
      </c>
      <c r="D9" s="102" t="s">
        <v>17</v>
      </c>
      <c r="E9" s="78"/>
      <c r="F9" s="82"/>
      <c r="G9" s="82"/>
      <c r="H9" s="78"/>
      <c r="I9" s="78"/>
      <c r="J9" s="78"/>
      <c r="K9" s="81"/>
      <c r="L9" s="81"/>
      <c r="M9" s="106" t="s">
        <v>20</v>
      </c>
      <c r="N9" s="78"/>
    </row>
    <row r="10" spans="1:14" x14ac:dyDescent="0.25">
      <c r="A10" s="101"/>
      <c r="B10" s="85">
        <v>9</v>
      </c>
      <c r="C10" s="86" t="s">
        <v>88</v>
      </c>
      <c r="D10" s="102" t="s">
        <v>16</v>
      </c>
      <c r="E10" s="78"/>
      <c r="F10" s="82"/>
      <c r="G10" s="82"/>
      <c r="H10" s="106" t="s">
        <v>20</v>
      </c>
      <c r="I10" s="78"/>
      <c r="J10" s="78"/>
      <c r="K10" s="81"/>
      <c r="L10" s="81"/>
      <c r="M10" s="95" t="s">
        <v>0</v>
      </c>
      <c r="N10" s="96">
        <v>1</v>
      </c>
    </row>
    <row r="11" spans="1:14" x14ac:dyDescent="0.25">
      <c r="A11" s="99">
        <v>5</v>
      </c>
      <c r="B11" s="87">
        <v>5</v>
      </c>
      <c r="C11" s="88" t="s">
        <v>89</v>
      </c>
      <c r="D11" s="100" t="s">
        <v>16</v>
      </c>
      <c r="E11" s="78"/>
      <c r="F11" s="82"/>
      <c r="G11" s="82"/>
      <c r="H11" s="95" t="s">
        <v>0</v>
      </c>
      <c r="I11" s="96">
        <v>0.67</v>
      </c>
      <c r="J11" s="78"/>
      <c r="K11" s="81"/>
      <c r="L11" s="81"/>
      <c r="M11" s="91" t="s">
        <v>1</v>
      </c>
      <c r="N11" s="92">
        <v>1</v>
      </c>
    </row>
    <row r="12" spans="1:14" x14ac:dyDescent="0.25">
      <c r="A12" s="99"/>
      <c r="B12" s="87">
        <v>10</v>
      </c>
      <c r="C12" s="88" t="s">
        <v>90</v>
      </c>
      <c r="D12" s="100" t="s">
        <v>19</v>
      </c>
      <c r="E12" s="78"/>
      <c r="F12" s="82"/>
      <c r="G12" s="82"/>
      <c r="H12" s="91" t="s">
        <v>1</v>
      </c>
      <c r="I12" s="92">
        <v>3</v>
      </c>
      <c r="J12" s="78"/>
      <c r="K12" s="81"/>
      <c r="L12" s="81"/>
      <c r="M12" s="91" t="s">
        <v>21</v>
      </c>
      <c r="N12" s="92">
        <v>3</v>
      </c>
    </row>
    <row r="13" spans="1:14" x14ac:dyDescent="0.25">
      <c r="A13" s="101">
        <v>7</v>
      </c>
      <c r="B13" s="85">
        <v>5</v>
      </c>
      <c r="C13" s="86" t="s">
        <v>91</v>
      </c>
      <c r="D13" s="102" t="s">
        <v>16</v>
      </c>
      <c r="E13" s="78"/>
      <c r="F13" s="82"/>
      <c r="G13" s="82"/>
      <c r="H13" s="91" t="s">
        <v>21</v>
      </c>
      <c r="I13" s="92">
        <v>4</v>
      </c>
      <c r="J13" s="78"/>
      <c r="K13" s="81"/>
      <c r="L13" s="81"/>
      <c r="M13" s="91" t="s">
        <v>22</v>
      </c>
      <c r="N13" s="92">
        <v>1</v>
      </c>
    </row>
    <row r="14" spans="1:14" x14ac:dyDescent="0.25">
      <c r="A14" s="101"/>
      <c r="B14" s="85">
        <v>6</v>
      </c>
      <c r="C14" s="86" t="s">
        <v>42</v>
      </c>
      <c r="D14" s="102" t="s">
        <v>18</v>
      </c>
      <c r="E14" s="78"/>
      <c r="F14" s="82"/>
      <c r="G14" s="82"/>
      <c r="H14" s="91" t="s">
        <v>22</v>
      </c>
      <c r="I14" s="92">
        <v>2</v>
      </c>
      <c r="J14" s="78"/>
      <c r="K14" s="78"/>
      <c r="L14" s="78"/>
      <c r="M14" s="91" t="s">
        <v>23</v>
      </c>
      <c r="N14" s="92">
        <v>0</v>
      </c>
    </row>
    <row r="15" spans="1:14" x14ac:dyDescent="0.25">
      <c r="A15" s="120"/>
      <c r="B15" s="116">
        <v>10</v>
      </c>
      <c r="C15" s="121" t="s">
        <v>92</v>
      </c>
      <c r="D15" s="122" t="s">
        <v>16</v>
      </c>
      <c r="E15" s="78"/>
      <c r="F15" s="78"/>
      <c r="G15" s="78"/>
      <c r="H15" s="91" t="s">
        <v>23</v>
      </c>
      <c r="I15" s="92">
        <v>1</v>
      </c>
      <c r="J15" s="78"/>
      <c r="K15" s="78"/>
      <c r="L15" s="78"/>
      <c r="M15" s="93" t="s">
        <v>24</v>
      </c>
      <c r="N15" s="94">
        <v>7.1</v>
      </c>
    </row>
    <row r="16" spans="1:14" x14ac:dyDescent="0.25">
      <c r="A16" s="78"/>
      <c r="B16" s="78"/>
      <c r="C16" s="78"/>
      <c r="D16" s="78"/>
      <c r="E16" s="78"/>
      <c r="F16" s="78"/>
      <c r="G16" s="78"/>
      <c r="H16" s="93" t="s">
        <v>24</v>
      </c>
      <c r="I16" s="94">
        <v>4.68</v>
      </c>
      <c r="J16" s="78"/>
      <c r="K16" s="78"/>
      <c r="L16" s="78"/>
      <c r="M16" s="78"/>
      <c r="N16" s="78"/>
    </row>
    <row r="17" spans="1:14" x14ac:dyDescent="0.25">
      <c r="A17" s="78"/>
      <c r="B17" s="78"/>
      <c r="C17" s="106" t="s">
        <v>20</v>
      </c>
      <c r="D17" s="78"/>
      <c r="E17" s="78"/>
      <c r="F17" s="78"/>
      <c r="G17" s="78"/>
      <c r="H17" s="78"/>
      <c r="I17" s="78"/>
      <c r="J17" s="78"/>
      <c r="K17" s="78"/>
      <c r="L17" s="78"/>
      <c r="M17" s="78"/>
      <c r="N17" s="78"/>
    </row>
    <row r="18" spans="1:14" x14ac:dyDescent="0.25">
      <c r="A18" s="78"/>
      <c r="B18" s="78"/>
      <c r="C18" s="95" t="s">
        <v>0</v>
      </c>
      <c r="D18" s="96">
        <v>0.6</v>
      </c>
      <c r="E18" s="78"/>
      <c r="F18" s="78"/>
      <c r="G18" s="78"/>
      <c r="H18" s="78"/>
      <c r="I18" s="78"/>
      <c r="J18" s="78"/>
      <c r="K18" s="78"/>
      <c r="L18" s="78"/>
      <c r="M18" s="78"/>
      <c r="N18" s="78"/>
    </row>
    <row r="19" spans="1:14" x14ac:dyDescent="0.25">
      <c r="A19" s="78"/>
      <c r="B19" s="78"/>
      <c r="C19" s="91" t="s">
        <v>1</v>
      </c>
      <c r="D19" s="92">
        <v>5</v>
      </c>
      <c r="E19" s="78"/>
      <c r="F19" s="78"/>
      <c r="G19" s="78"/>
      <c r="H19" s="78"/>
      <c r="I19" s="78"/>
      <c r="J19" s="78"/>
      <c r="K19" s="78"/>
      <c r="L19" s="78"/>
      <c r="M19" s="78"/>
      <c r="N19" s="78"/>
    </row>
    <row r="20" spans="1:14" x14ac:dyDescent="0.25">
      <c r="A20" s="78"/>
      <c r="B20" s="78"/>
      <c r="C20" s="91" t="s">
        <v>21</v>
      </c>
      <c r="D20" s="92">
        <v>11</v>
      </c>
      <c r="E20" s="78"/>
      <c r="F20" s="78"/>
      <c r="G20" s="78"/>
      <c r="H20" s="78"/>
      <c r="I20" s="78"/>
      <c r="J20" s="78"/>
      <c r="K20" s="78"/>
      <c r="L20" s="78"/>
      <c r="M20" s="78"/>
      <c r="N20" s="78"/>
    </row>
    <row r="21" spans="1:14" x14ac:dyDescent="0.25">
      <c r="A21" s="78"/>
      <c r="B21" s="78"/>
      <c r="C21" s="91" t="s">
        <v>22</v>
      </c>
      <c r="D21" s="92">
        <v>3</v>
      </c>
      <c r="E21" s="78"/>
      <c r="F21" s="78"/>
      <c r="G21" s="78"/>
      <c r="H21" s="78"/>
      <c r="I21" s="78"/>
      <c r="J21" s="78"/>
      <c r="K21" s="78"/>
      <c r="L21" s="78"/>
      <c r="M21" s="78"/>
      <c r="N21" s="78"/>
    </row>
    <row r="22" spans="1:14" x14ac:dyDescent="0.25">
      <c r="A22" s="78"/>
      <c r="B22" s="78"/>
      <c r="C22" s="91" t="s">
        <v>23</v>
      </c>
      <c r="D22" s="92">
        <v>2</v>
      </c>
      <c r="E22" s="78"/>
      <c r="F22" s="78"/>
      <c r="G22" s="78"/>
      <c r="H22" s="78"/>
      <c r="I22" s="78"/>
      <c r="J22" s="78"/>
      <c r="K22" s="78"/>
      <c r="L22" s="78"/>
      <c r="M22" s="78"/>
      <c r="N22" s="78"/>
    </row>
    <row r="23" spans="1:14" x14ac:dyDescent="0.25">
      <c r="A23" s="78"/>
      <c r="B23" s="78"/>
      <c r="C23" s="93" t="s">
        <v>24</v>
      </c>
      <c r="D23" s="94">
        <v>4.2</v>
      </c>
      <c r="E23" s="78"/>
      <c r="F23" s="78"/>
      <c r="G23" s="78"/>
      <c r="H23" s="78"/>
      <c r="I23" s="78"/>
      <c r="J23" s="78"/>
      <c r="K23" s="78"/>
      <c r="L23" s="78"/>
      <c r="M23" s="78"/>
      <c r="N23" s="78"/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7"/>
  <sheetViews>
    <sheetView showGridLines="0" workbookViewId="0">
      <selection activeCell="D34" sqref="D34"/>
    </sheetView>
  </sheetViews>
  <sheetFormatPr defaultRowHeight="15" x14ac:dyDescent="0.25"/>
  <cols>
    <col min="1" max="2" width="9.140625" style="23"/>
    <col min="3" max="3" width="17.7109375" style="23" bestFit="1" customWidth="1"/>
    <col min="4" max="7" width="9.140625" style="23"/>
    <col min="8" max="8" width="16.42578125" style="23" bestFit="1" customWidth="1"/>
    <col min="9" max="12" width="9.140625" style="23"/>
    <col min="13" max="13" width="16.42578125" style="23" bestFit="1" customWidth="1"/>
    <col min="14" max="16384" width="9.140625" style="23"/>
  </cols>
  <sheetData>
    <row r="1" spans="1:14" x14ac:dyDescent="0.25">
      <c r="A1" s="194" t="s">
        <v>115</v>
      </c>
      <c r="B1" s="166"/>
      <c r="C1" s="166"/>
      <c r="D1" s="166"/>
      <c r="E1" s="166"/>
      <c r="F1" s="166"/>
      <c r="G1" s="166"/>
      <c r="H1" s="166"/>
      <c r="I1" s="166"/>
      <c r="J1" s="166"/>
      <c r="K1" s="166"/>
      <c r="L1" s="166"/>
      <c r="M1" s="166"/>
      <c r="N1" s="166"/>
    </row>
    <row r="2" spans="1:14" ht="18.75" x14ac:dyDescent="0.3">
      <c r="A2" s="195" t="s">
        <v>26</v>
      </c>
      <c r="B2" s="166"/>
      <c r="C2" s="166"/>
      <c r="D2" s="166"/>
      <c r="E2" s="166"/>
      <c r="F2" s="195" t="s">
        <v>10</v>
      </c>
      <c r="G2" s="166"/>
      <c r="H2" s="166"/>
      <c r="I2" s="166"/>
      <c r="J2" s="166"/>
      <c r="K2" s="195" t="s">
        <v>56</v>
      </c>
      <c r="L2" s="166"/>
      <c r="M2" s="166"/>
      <c r="N2" s="166"/>
    </row>
    <row r="4" spans="1:14" x14ac:dyDescent="0.25">
      <c r="A4" s="171" t="s">
        <v>12</v>
      </c>
      <c r="B4" s="171" t="s">
        <v>13</v>
      </c>
      <c r="C4" s="172" t="s">
        <v>14</v>
      </c>
      <c r="D4" s="172" t="s">
        <v>15</v>
      </c>
      <c r="E4" s="169"/>
      <c r="F4" s="167" t="s">
        <v>12</v>
      </c>
      <c r="G4" s="167" t="s">
        <v>13</v>
      </c>
      <c r="H4" s="168" t="s">
        <v>14</v>
      </c>
      <c r="I4" s="168" t="s">
        <v>15</v>
      </c>
      <c r="J4" s="169"/>
      <c r="K4" s="171" t="s">
        <v>12</v>
      </c>
      <c r="L4" s="171" t="s">
        <v>13</v>
      </c>
      <c r="M4" s="172" t="s">
        <v>14</v>
      </c>
      <c r="N4" s="172" t="s">
        <v>15</v>
      </c>
    </row>
    <row r="5" spans="1:14" x14ac:dyDescent="0.25">
      <c r="A5" s="197">
        <v>1</v>
      </c>
      <c r="B5" s="198">
        <v>1</v>
      </c>
      <c r="C5" s="199" t="s">
        <v>116</v>
      </c>
      <c r="D5" s="200" t="s">
        <v>18</v>
      </c>
      <c r="E5" s="166"/>
      <c r="F5" s="197">
        <v>2</v>
      </c>
      <c r="G5" s="198">
        <v>5</v>
      </c>
      <c r="H5" s="199" t="s">
        <v>117</v>
      </c>
      <c r="I5" s="200" t="s">
        <v>16</v>
      </c>
      <c r="J5" s="166"/>
      <c r="K5" s="191">
        <v>1</v>
      </c>
      <c r="L5" s="173">
        <v>5</v>
      </c>
      <c r="M5" s="192" t="s">
        <v>118</v>
      </c>
      <c r="N5" s="193" t="s">
        <v>16</v>
      </c>
    </row>
    <row r="6" spans="1:14" x14ac:dyDescent="0.25">
      <c r="A6" s="185"/>
      <c r="B6" s="177">
        <v>8</v>
      </c>
      <c r="C6" s="178" t="s">
        <v>48</v>
      </c>
      <c r="D6" s="186" t="s">
        <v>16</v>
      </c>
      <c r="E6" s="166"/>
      <c r="F6" s="185"/>
      <c r="G6" s="177">
        <v>7</v>
      </c>
      <c r="H6" s="178" t="s">
        <v>119</v>
      </c>
      <c r="I6" s="186" t="s">
        <v>16</v>
      </c>
      <c r="J6" s="166"/>
      <c r="K6" s="202"/>
      <c r="L6" s="201">
        <v>9</v>
      </c>
      <c r="M6" s="203" t="s">
        <v>120</v>
      </c>
      <c r="N6" s="204" t="s">
        <v>16</v>
      </c>
    </row>
    <row r="7" spans="1:14" x14ac:dyDescent="0.25">
      <c r="A7" s="187">
        <v>3</v>
      </c>
      <c r="B7" s="175">
        <v>1</v>
      </c>
      <c r="C7" s="176" t="s">
        <v>121</v>
      </c>
      <c r="D7" s="188" t="s">
        <v>16</v>
      </c>
      <c r="E7" s="166"/>
      <c r="F7" s="215">
        <v>3</v>
      </c>
      <c r="G7" s="216">
        <v>5</v>
      </c>
      <c r="H7" s="217" t="s">
        <v>122</v>
      </c>
      <c r="I7" s="218" t="s">
        <v>18</v>
      </c>
      <c r="J7" s="166"/>
      <c r="K7" s="202"/>
      <c r="L7" s="201">
        <v>11</v>
      </c>
      <c r="M7" s="203" t="s">
        <v>123</v>
      </c>
      <c r="N7" s="204" t="s">
        <v>16</v>
      </c>
    </row>
    <row r="8" spans="1:14" x14ac:dyDescent="0.25">
      <c r="A8" s="187"/>
      <c r="B8" s="175">
        <v>5</v>
      </c>
      <c r="C8" s="176" t="s">
        <v>124</v>
      </c>
      <c r="D8" s="188" t="s">
        <v>16</v>
      </c>
      <c r="E8" s="166"/>
      <c r="F8" s="215"/>
      <c r="G8" s="216">
        <v>9</v>
      </c>
      <c r="H8" s="217" t="s">
        <v>125</v>
      </c>
      <c r="I8" s="218" t="s">
        <v>16</v>
      </c>
      <c r="J8" s="166"/>
      <c r="K8" s="202"/>
      <c r="L8" s="201">
        <v>12</v>
      </c>
      <c r="M8" s="203" t="s">
        <v>126</v>
      </c>
      <c r="N8" s="204" t="s">
        <v>16</v>
      </c>
    </row>
    <row r="9" spans="1:14" x14ac:dyDescent="0.25">
      <c r="A9" s="189">
        <v>7</v>
      </c>
      <c r="B9" s="173">
        <v>2</v>
      </c>
      <c r="C9" s="174" t="s">
        <v>127</v>
      </c>
      <c r="D9" s="190" t="s">
        <v>16</v>
      </c>
      <c r="E9" s="166"/>
      <c r="F9" s="215"/>
      <c r="G9" s="216">
        <v>10</v>
      </c>
      <c r="H9" s="217" t="s">
        <v>128</v>
      </c>
      <c r="I9" s="218" t="s">
        <v>16</v>
      </c>
      <c r="J9" s="166"/>
      <c r="K9" s="223">
        <v>2</v>
      </c>
      <c r="L9" s="220">
        <v>3</v>
      </c>
      <c r="M9" s="224" t="s">
        <v>129</v>
      </c>
      <c r="N9" s="225" t="s">
        <v>16</v>
      </c>
    </row>
    <row r="10" spans="1:14" x14ac:dyDescent="0.25">
      <c r="A10" s="189"/>
      <c r="B10" s="173">
        <v>3</v>
      </c>
      <c r="C10" s="174" t="s">
        <v>130</v>
      </c>
      <c r="D10" s="190" t="s">
        <v>16</v>
      </c>
      <c r="E10" s="166"/>
      <c r="F10" s="185">
        <v>4</v>
      </c>
      <c r="G10" s="177">
        <v>1</v>
      </c>
      <c r="H10" s="178" t="s">
        <v>131</v>
      </c>
      <c r="I10" s="186" t="s">
        <v>17</v>
      </c>
      <c r="J10" s="166"/>
      <c r="K10" s="223"/>
      <c r="L10" s="220">
        <v>6</v>
      </c>
      <c r="M10" s="224" t="s">
        <v>132</v>
      </c>
      <c r="N10" s="225" t="s">
        <v>16</v>
      </c>
    </row>
    <row r="11" spans="1:14" x14ac:dyDescent="0.25">
      <c r="A11" s="189"/>
      <c r="B11" s="173">
        <v>4</v>
      </c>
      <c r="C11" s="174" t="s">
        <v>133</v>
      </c>
      <c r="D11" s="190" t="s">
        <v>17</v>
      </c>
      <c r="E11" s="166"/>
      <c r="F11" s="185"/>
      <c r="G11" s="177">
        <v>4</v>
      </c>
      <c r="H11" s="178" t="s">
        <v>47</v>
      </c>
      <c r="I11" s="186" t="s">
        <v>16</v>
      </c>
      <c r="J11" s="166"/>
      <c r="K11" s="202">
        <v>4</v>
      </c>
      <c r="L11" s="201">
        <v>3</v>
      </c>
      <c r="M11" s="203" t="s">
        <v>134</v>
      </c>
      <c r="N11" s="204" t="s">
        <v>16</v>
      </c>
    </row>
    <row r="12" spans="1:14" x14ac:dyDescent="0.25">
      <c r="A12" s="189"/>
      <c r="B12" s="173">
        <v>6</v>
      </c>
      <c r="C12" s="174" t="s">
        <v>135</v>
      </c>
      <c r="D12" s="190" t="s">
        <v>16</v>
      </c>
      <c r="E12" s="166"/>
      <c r="F12" s="215">
        <v>6</v>
      </c>
      <c r="G12" s="216">
        <v>3</v>
      </c>
      <c r="H12" s="217" t="s">
        <v>136</v>
      </c>
      <c r="I12" s="218" t="s">
        <v>16</v>
      </c>
      <c r="J12" s="166"/>
      <c r="K12" s="202"/>
      <c r="L12" s="201">
        <v>9</v>
      </c>
      <c r="M12" s="203" t="s">
        <v>37</v>
      </c>
      <c r="N12" s="204" t="s">
        <v>16</v>
      </c>
    </row>
    <row r="13" spans="1:14" x14ac:dyDescent="0.25">
      <c r="A13" s="187">
        <v>8</v>
      </c>
      <c r="B13" s="175">
        <v>1</v>
      </c>
      <c r="C13" s="176" t="s">
        <v>137</v>
      </c>
      <c r="D13" s="188" t="s">
        <v>16</v>
      </c>
      <c r="E13" s="166"/>
      <c r="F13" s="215"/>
      <c r="G13" s="216">
        <v>6</v>
      </c>
      <c r="H13" s="217" t="s">
        <v>138</v>
      </c>
      <c r="I13" s="218" t="s">
        <v>16</v>
      </c>
      <c r="J13" s="166"/>
      <c r="K13" s="223">
        <v>6</v>
      </c>
      <c r="L13" s="220">
        <v>1</v>
      </c>
      <c r="M13" s="224" t="s">
        <v>139</v>
      </c>
      <c r="N13" s="225" t="s">
        <v>16</v>
      </c>
    </row>
    <row r="14" spans="1:14" x14ac:dyDescent="0.25">
      <c r="A14" s="187"/>
      <c r="B14" s="175">
        <v>10</v>
      </c>
      <c r="C14" s="176" t="s">
        <v>140</v>
      </c>
      <c r="D14" s="188" t="s">
        <v>16</v>
      </c>
      <c r="E14" s="166"/>
      <c r="F14" s="185">
        <v>7</v>
      </c>
      <c r="G14" s="177">
        <v>5</v>
      </c>
      <c r="H14" s="178" t="s">
        <v>39</v>
      </c>
      <c r="I14" s="186" t="s">
        <v>17</v>
      </c>
      <c r="J14" s="166"/>
      <c r="K14" s="223"/>
      <c r="L14" s="220">
        <v>7</v>
      </c>
      <c r="M14" s="224" t="s">
        <v>141</v>
      </c>
      <c r="N14" s="225" t="s">
        <v>19</v>
      </c>
    </row>
    <row r="15" spans="1:14" x14ac:dyDescent="0.25">
      <c r="A15" s="187"/>
      <c r="B15" s="175">
        <v>13</v>
      </c>
      <c r="C15" s="176" t="s">
        <v>30</v>
      </c>
      <c r="D15" s="188" t="s">
        <v>16</v>
      </c>
      <c r="E15" s="166"/>
      <c r="F15" s="185"/>
      <c r="G15" s="177">
        <v>6</v>
      </c>
      <c r="H15" s="178" t="s">
        <v>142</v>
      </c>
      <c r="I15" s="186" t="s">
        <v>16</v>
      </c>
      <c r="J15" s="166"/>
      <c r="K15" s="202">
        <v>9</v>
      </c>
      <c r="L15" s="201">
        <v>2</v>
      </c>
      <c r="M15" s="203" t="s">
        <v>143</v>
      </c>
      <c r="N15" s="204" t="s">
        <v>16</v>
      </c>
    </row>
    <row r="16" spans="1:14" x14ac:dyDescent="0.25">
      <c r="A16" s="189">
        <v>9</v>
      </c>
      <c r="B16" s="173">
        <v>2</v>
      </c>
      <c r="C16" s="174" t="s">
        <v>144</v>
      </c>
      <c r="D16" s="190" t="s">
        <v>16</v>
      </c>
      <c r="E16" s="166"/>
      <c r="F16" s="189"/>
      <c r="G16" s="173">
        <v>12</v>
      </c>
      <c r="H16" s="174" t="s">
        <v>145</v>
      </c>
      <c r="I16" s="190" t="s">
        <v>16</v>
      </c>
      <c r="J16" s="166"/>
      <c r="K16" s="209"/>
      <c r="L16" s="205">
        <v>16</v>
      </c>
      <c r="M16" s="210" t="s">
        <v>49</v>
      </c>
      <c r="N16" s="211" t="s">
        <v>18</v>
      </c>
    </row>
    <row r="17" spans="1:14" x14ac:dyDescent="0.25">
      <c r="A17" s="189"/>
      <c r="B17" s="173">
        <v>8</v>
      </c>
      <c r="C17" s="174" t="s">
        <v>38</v>
      </c>
      <c r="D17" s="190" t="s">
        <v>16</v>
      </c>
      <c r="E17" s="166"/>
      <c r="F17" s="219">
        <v>8</v>
      </c>
      <c r="G17" s="220">
        <v>8</v>
      </c>
      <c r="H17" s="221" t="s">
        <v>146</v>
      </c>
      <c r="I17" s="222" t="s">
        <v>17</v>
      </c>
      <c r="J17" s="166"/>
      <c r="K17" s="169"/>
      <c r="L17" s="169"/>
      <c r="M17" s="166"/>
      <c r="N17" s="166"/>
    </row>
    <row r="18" spans="1:14" x14ac:dyDescent="0.25">
      <c r="A18" s="212"/>
      <c r="B18" s="205">
        <v>14</v>
      </c>
      <c r="C18" s="213" t="s">
        <v>147</v>
      </c>
      <c r="D18" s="214" t="s">
        <v>16</v>
      </c>
      <c r="E18" s="166"/>
      <c r="F18" s="206"/>
      <c r="G18" s="196">
        <v>13</v>
      </c>
      <c r="H18" s="207" t="s">
        <v>148</v>
      </c>
      <c r="I18" s="208" t="s">
        <v>19</v>
      </c>
      <c r="J18" s="166"/>
      <c r="K18" s="169"/>
      <c r="L18" s="169"/>
      <c r="M18" s="194" t="s">
        <v>20</v>
      </c>
      <c r="N18" s="166"/>
    </row>
    <row r="19" spans="1:14" x14ac:dyDescent="0.25">
      <c r="A19" s="166"/>
      <c r="B19" s="166"/>
      <c r="C19" s="166"/>
      <c r="D19" s="166"/>
      <c r="E19" s="166"/>
      <c r="F19" s="170"/>
      <c r="G19" s="170"/>
      <c r="H19" s="166"/>
      <c r="I19" s="166"/>
      <c r="J19" s="166"/>
      <c r="K19" s="169"/>
      <c r="L19" s="169"/>
      <c r="M19" s="183" t="s">
        <v>0</v>
      </c>
      <c r="N19" s="184">
        <v>0</v>
      </c>
    </row>
    <row r="20" spans="1:14" x14ac:dyDescent="0.25">
      <c r="A20" s="166"/>
      <c r="B20" s="166"/>
      <c r="C20" s="194" t="s">
        <v>20</v>
      </c>
      <c r="D20" s="166"/>
      <c r="E20" s="166"/>
      <c r="F20" s="170"/>
      <c r="G20" s="170"/>
      <c r="H20" s="194" t="s">
        <v>20</v>
      </c>
      <c r="I20" s="166"/>
      <c r="J20" s="166"/>
      <c r="K20" s="169"/>
      <c r="L20" s="169"/>
      <c r="M20" s="179" t="s">
        <v>1</v>
      </c>
      <c r="N20" s="180">
        <v>5</v>
      </c>
    </row>
    <row r="21" spans="1:14" x14ac:dyDescent="0.25">
      <c r="A21" s="166"/>
      <c r="B21" s="166"/>
      <c r="C21" s="183" t="s">
        <v>0</v>
      </c>
      <c r="D21" s="184">
        <v>0.2</v>
      </c>
      <c r="E21" s="166"/>
      <c r="F21" s="170"/>
      <c r="G21" s="170"/>
      <c r="H21" s="183" t="s">
        <v>0</v>
      </c>
      <c r="I21" s="184">
        <v>0.5</v>
      </c>
      <c r="J21" s="166"/>
      <c r="K21" s="169"/>
      <c r="L21" s="169"/>
      <c r="M21" s="179" t="s">
        <v>21</v>
      </c>
      <c r="N21" s="180">
        <v>12</v>
      </c>
    </row>
    <row r="22" spans="1:14" x14ac:dyDescent="0.25">
      <c r="A22" s="166"/>
      <c r="B22" s="166"/>
      <c r="C22" s="179" t="s">
        <v>1</v>
      </c>
      <c r="D22" s="180">
        <v>5</v>
      </c>
      <c r="E22" s="166"/>
      <c r="F22" s="170"/>
      <c r="G22" s="170"/>
      <c r="H22" s="179" t="s">
        <v>1</v>
      </c>
      <c r="I22" s="180">
        <v>6</v>
      </c>
      <c r="J22" s="166"/>
      <c r="K22" s="169"/>
      <c r="L22" s="169"/>
      <c r="M22" s="179" t="s">
        <v>22</v>
      </c>
      <c r="N22" s="180">
        <v>0</v>
      </c>
    </row>
    <row r="23" spans="1:14" x14ac:dyDescent="0.25">
      <c r="A23" s="166"/>
      <c r="B23" s="166"/>
      <c r="C23" s="179" t="s">
        <v>21</v>
      </c>
      <c r="D23" s="180">
        <v>14</v>
      </c>
      <c r="E23" s="166"/>
      <c r="F23" s="170"/>
      <c r="G23" s="170"/>
      <c r="H23" s="179" t="s">
        <v>21</v>
      </c>
      <c r="I23" s="180">
        <v>14</v>
      </c>
      <c r="J23" s="166"/>
      <c r="K23" s="166"/>
      <c r="L23" s="166"/>
      <c r="M23" s="179" t="s">
        <v>23</v>
      </c>
      <c r="N23" s="180">
        <v>2</v>
      </c>
    </row>
    <row r="24" spans="1:14" x14ac:dyDescent="0.25">
      <c r="A24" s="166"/>
      <c r="B24" s="166"/>
      <c r="C24" s="179" t="s">
        <v>22</v>
      </c>
      <c r="D24" s="180">
        <v>1</v>
      </c>
      <c r="E24" s="166"/>
      <c r="F24" s="170"/>
      <c r="G24" s="170"/>
      <c r="H24" s="179" t="s">
        <v>22</v>
      </c>
      <c r="I24" s="180">
        <v>3</v>
      </c>
      <c r="J24" s="166"/>
      <c r="K24" s="166"/>
      <c r="L24" s="166"/>
      <c r="M24" s="181" t="s">
        <v>24</v>
      </c>
      <c r="N24" s="182" t="s">
        <v>25</v>
      </c>
    </row>
    <row r="25" spans="1:14" x14ac:dyDescent="0.25">
      <c r="A25" s="166"/>
      <c r="B25" s="166"/>
      <c r="C25" s="179" t="s">
        <v>23</v>
      </c>
      <c r="D25" s="180">
        <v>1</v>
      </c>
      <c r="E25" s="166"/>
      <c r="F25" s="166"/>
      <c r="G25" s="166"/>
      <c r="H25" s="179" t="s">
        <v>23</v>
      </c>
      <c r="I25" s="180">
        <v>2</v>
      </c>
      <c r="J25" s="166"/>
      <c r="K25" s="166"/>
      <c r="L25" s="166"/>
      <c r="M25" s="166"/>
      <c r="N25" s="166"/>
    </row>
    <row r="26" spans="1:14" x14ac:dyDescent="0.25">
      <c r="A26" s="166"/>
      <c r="B26" s="166"/>
      <c r="C26" s="181" t="s">
        <v>24</v>
      </c>
      <c r="D26" s="182">
        <v>5</v>
      </c>
      <c r="E26" s="166"/>
      <c r="F26" s="166"/>
      <c r="G26" s="166"/>
      <c r="H26" s="181" t="s">
        <v>24</v>
      </c>
      <c r="I26" s="182">
        <v>6.57</v>
      </c>
      <c r="J26" s="166"/>
      <c r="K26" s="166"/>
      <c r="L26" s="166"/>
      <c r="M26" s="166"/>
      <c r="N26" s="166"/>
    </row>
    <row r="27" spans="1:14" x14ac:dyDescent="0.25">
      <c r="A27" s="166"/>
      <c r="B27" s="166"/>
      <c r="C27" s="166"/>
      <c r="D27" s="166"/>
      <c r="E27" s="166"/>
      <c r="F27" s="166"/>
      <c r="G27" s="166"/>
      <c r="H27" s="166"/>
      <c r="I27" s="166"/>
      <c r="J27" s="166"/>
      <c r="K27" s="166"/>
      <c r="L27" s="166"/>
      <c r="M27" s="166"/>
      <c r="N27" s="166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Summary</vt:lpstr>
      <vt:lpstr>data</vt:lpstr>
      <vt:lpstr>01012017</vt:lpstr>
      <vt:lpstr>02012017</vt:lpstr>
      <vt:lpstr>04012017</vt:lpstr>
      <vt:lpstr>07012017</vt:lpstr>
      <vt:lpstr>08012017</vt:lpstr>
      <vt:lpstr>11012017</vt:lpstr>
      <vt:lpstr>14012017</vt:lpstr>
    </vt:vector>
  </TitlesOfParts>
  <Company>SEEK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The Punting Baron</dc:creator>
  <cp:lastModifiedBy>Oooo</cp:lastModifiedBy>
  <dcterms:created xsi:type="dcterms:W3CDTF">2015-07-12T03:35:32Z</dcterms:created>
  <dcterms:modified xsi:type="dcterms:W3CDTF">2017-01-22T03:09:31Z</dcterms:modified>
</cp:coreProperties>
</file>