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762189\Desktop\PB\Results\"/>
    </mc:Choice>
  </mc:AlternateContent>
  <bookViews>
    <workbookView xWindow="0" yWindow="0" windowWidth="28800" windowHeight="11235" tabRatio="665"/>
  </bookViews>
  <sheets>
    <sheet name="Summary" sheetId="6" r:id="rId1"/>
    <sheet name="data" sheetId="14" state="hidden" r:id="rId2"/>
    <sheet name="01042017" sheetId="49" r:id="rId3"/>
    <sheet name="08042017" sheetId="41" r:id="rId4"/>
    <sheet name="15042017" sheetId="28" r:id="rId5"/>
    <sheet name="17042017" sheetId="52" r:id="rId6"/>
    <sheet name="22042017" sheetId="39" r:id="rId7"/>
    <sheet name="25042017" sheetId="38" r:id="rId8"/>
    <sheet name="29042017" sheetId="51" r:id="rId9"/>
  </sheets>
  <calcPr calcId="152511"/>
</workbook>
</file>

<file path=xl/calcChain.xml><?xml version="1.0" encoding="utf-8"?>
<calcChain xmlns="http://schemas.openxmlformats.org/spreadsheetml/2006/main">
  <c r="I10" i="14" l="1"/>
  <c r="I9" i="14"/>
  <c r="I8" i="14"/>
  <c r="I7" i="14"/>
  <c r="I11" i="14" s="1"/>
  <c r="H10" i="14"/>
  <c r="H9" i="14"/>
  <c r="H8" i="14"/>
  <c r="H7" i="14"/>
  <c r="G10" i="14"/>
  <c r="G9" i="14"/>
  <c r="G8" i="14"/>
  <c r="G7" i="14"/>
  <c r="F10" i="14"/>
  <c r="F9" i="14"/>
  <c r="F11" i="14" s="1"/>
  <c r="F8" i="14"/>
  <c r="F7" i="14"/>
  <c r="E10" i="14"/>
  <c r="E9" i="14"/>
  <c r="E8" i="14"/>
  <c r="E7" i="14"/>
  <c r="D10" i="14"/>
  <c r="D9" i="14"/>
  <c r="D8" i="14"/>
  <c r="D7" i="14"/>
  <c r="D11" i="14" s="1"/>
  <c r="C10" i="14"/>
  <c r="C9" i="14"/>
  <c r="C11" i="14" s="1"/>
  <c r="C8" i="14"/>
  <c r="C7" i="14"/>
  <c r="G11" i="14"/>
  <c r="H11" i="14" l="1"/>
  <c r="E11" i="14"/>
  <c r="J8" i="14"/>
  <c r="J9" i="14"/>
  <c r="J10" i="14"/>
  <c r="J7" i="14"/>
  <c r="J11" i="14" l="1"/>
  <c r="D8" i="6"/>
  <c r="D5" i="6"/>
  <c r="D7" i="6"/>
  <c r="D4" i="6" l="1"/>
  <c r="D6" i="6"/>
</calcChain>
</file>

<file path=xl/sharedStrings.xml><?xml version="1.0" encoding="utf-8"?>
<sst xmlns="http://schemas.openxmlformats.org/spreadsheetml/2006/main" count="657" uniqueCount="242">
  <si>
    <t>Strike Rate (%):</t>
  </si>
  <si>
    <t>Total Betting Races:</t>
  </si>
  <si>
    <t>Wins</t>
  </si>
  <si>
    <t>Places</t>
  </si>
  <si>
    <t>Strike rate</t>
  </si>
  <si>
    <t>Bet Races</t>
  </si>
  <si>
    <t>Avg. Bet</t>
  </si>
  <si>
    <t>Suggested Bets Won:</t>
  </si>
  <si>
    <t>Suggested Bets Placed:</t>
  </si>
  <si>
    <t>Average Bet Return:</t>
  </si>
  <si>
    <t>RANDWICK</t>
  </si>
  <si>
    <t>EAGLE FARM</t>
  </si>
  <si>
    <t>Race</t>
  </si>
  <si>
    <t>Number</t>
  </si>
  <si>
    <t>Suggested Bet</t>
  </si>
  <si>
    <t>Result</t>
  </si>
  <si>
    <t>Unplaced</t>
  </si>
  <si>
    <t>1st</t>
  </si>
  <si>
    <t>2nd</t>
  </si>
  <si>
    <t>3rd</t>
  </si>
  <si>
    <t>Summary:</t>
  </si>
  <si>
    <t>Suggested Bets:</t>
  </si>
  <si>
    <t>Bets Won:</t>
  </si>
  <si>
    <t>Bets Placed:</t>
  </si>
  <si>
    <t>Avg. Bet Return:</t>
  </si>
  <si>
    <t>N/A</t>
  </si>
  <si>
    <t>FLEMINGTON</t>
  </si>
  <si>
    <t>DOOMBEN</t>
  </si>
  <si>
    <t>CAULFIELD</t>
  </si>
  <si>
    <t>Meliboea</t>
  </si>
  <si>
    <t>Le Romain</t>
  </si>
  <si>
    <t>Spright</t>
  </si>
  <si>
    <t>Queen Of Kariba</t>
  </si>
  <si>
    <t>SANDOWN LAKESIDE</t>
  </si>
  <si>
    <t>Siegfried</t>
  </si>
  <si>
    <t>Palentino</t>
  </si>
  <si>
    <t>Silent Sedition</t>
  </si>
  <si>
    <t>All Over Bosanova</t>
  </si>
  <si>
    <t>Hey Doc</t>
  </si>
  <si>
    <t>Quatronic</t>
  </si>
  <si>
    <t>Apiata</t>
  </si>
  <si>
    <t>McCreery</t>
  </si>
  <si>
    <t>Tom Melbourne</t>
  </si>
  <si>
    <t>Faatinah</t>
  </si>
  <si>
    <t>He Or She</t>
  </si>
  <si>
    <t>Hooked</t>
  </si>
  <si>
    <t>Our Beebee</t>
  </si>
  <si>
    <t>Inference</t>
  </si>
  <si>
    <t>Theanswermyfriend</t>
  </si>
  <si>
    <t>Rockstar Rebel</t>
  </si>
  <si>
    <t>Ken's Dream</t>
  </si>
  <si>
    <t>Falcool</t>
  </si>
  <si>
    <t>Capital Gain</t>
  </si>
  <si>
    <t>Nurse Kitchen</t>
  </si>
  <si>
    <t>Tivaci</t>
  </si>
  <si>
    <t>Redkirk Warrior</t>
  </si>
  <si>
    <t>Raiment</t>
  </si>
  <si>
    <t>Tactical Advantage</t>
  </si>
  <si>
    <t>Merriest</t>
  </si>
  <si>
    <t>Anaheim</t>
  </si>
  <si>
    <t>Russian Revolution</t>
  </si>
  <si>
    <t>Rich Charm</t>
  </si>
  <si>
    <t>Plot The Course</t>
  </si>
  <si>
    <t>Toffee Nose</t>
  </si>
  <si>
    <t>Astronomos</t>
  </si>
  <si>
    <t>Chivadahlii</t>
  </si>
  <si>
    <t>Reiby Rampart</t>
  </si>
  <si>
    <t>Calabasas</t>
  </si>
  <si>
    <t>APRIL SUMMARY</t>
  </si>
  <si>
    <t>Sat 1 Apr</t>
  </si>
  <si>
    <t>Sat 8 Apr</t>
  </si>
  <si>
    <t>Sat 15 Apr</t>
  </si>
  <si>
    <t>Mon 17 Apr</t>
  </si>
  <si>
    <t>Sat 22 Apr</t>
  </si>
  <si>
    <t>Tue 25 Apr</t>
  </si>
  <si>
    <t>Sat 29 Apr</t>
  </si>
  <si>
    <t>Date: 1st April 2017</t>
  </si>
  <si>
    <t>BENDIGO</t>
  </si>
  <si>
    <t>Sebring Sun</t>
  </si>
  <si>
    <t>Marwood</t>
  </si>
  <si>
    <t>Perfect Dare</t>
  </si>
  <si>
    <t>Savaju</t>
  </si>
  <si>
    <t>Galaxy Warrior</t>
  </si>
  <si>
    <t>Blue Tycoon</t>
  </si>
  <si>
    <t>Shotgun Roulette</t>
  </si>
  <si>
    <t>Pearl Congenial</t>
  </si>
  <si>
    <t>Terindah</t>
  </si>
  <si>
    <t>Sweet Sherry</t>
  </si>
  <si>
    <t>Cannyescent</t>
  </si>
  <si>
    <t>Irish Optimism</t>
  </si>
  <si>
    <t>Jon Snow</t>
  </si>
  <si>
    <t>Orient Line</t>
  </si>
  <si>
    <t>Malaguerra</t>
  </si>
  <si>
    <t>Observational</t>
  </si>
  <si>
    <t>Voodoo Lad</t>
  </si>
  <si>
    <t>Mandalay Bay</t>
  </si>
  <si>
    <t>Kazio</t>
  </si>
  <si>
    <t>Nina's Ballerina</t>
  </si>
  <si>
    <t>Sense Of Occasion</t>
  </si>
  <si>
    <t>Date: 8th April 2017</t>
  </si>
  <si>
    <t>TOOWOOMBA</t>
  </si>
  <si>
    <t>Zahspeed</t>
  </si>
  <si>
    <t>Hussterical</t>
  </si>
  <si>
    <t>Helarocity</t>
  </si>
  <si>
    <t>Use The Lot</t>
  </si>
  <si>
    <t>Uno Best</t>
  </si>
  <si>
    <t>Screamarr</t>
  </si>
  <si>
    <t>Arthur Le Roi</t>
  </si>
  <si>
    <t>Travancore</t>
  </si>
  <si>
    <t>Bentles</t>
  </si>
  <si>
    <t>Sequoia Lady</t>
  </si>
  <si>
    <t>Fontein Lad</t>
  </si>
  <si>
    <t>Pomelo</t>
  </si>
  <si>
    <t>Solar Burst</t>
  </si>
  <si>
    <t>Thermal Current</t>
  </si>
  <si>
    <t>Atouchmore</t>
  </si>
  <si>
    <t>Crystal Dreamer</t>
  </si>
  <si>
    <t>Shazee Lee</t>
  </si>
  <si>
    <t>Iron Craft</t>
  </si>
  <si>
    <t>Glenall</t>
  </si>
  <si>
    <t>Don't Doubt Da Wife</t>
  </si>
  <si>
    <t>Jumbo Prince</t>
  </si>
  <si>
    <t>Wazzenme</t>
  </si>
  <si>
    <t>Tribal Wisdom</t>
  </si>
  <si>
    <t>Verstappen</t>
  </si>
  <si>
    <t>Bonneval</t>
  </si>
  <si>
    <t>Trubia</t>
  </si>
  <si>
    <t>Devise</t>
  </si>
  <si>
    <t>Land Office</t>
  </si>
  <si>
    <t>Jessy Belle</t>
  </si>
  <si>
    <t>Foxplay</t>
  </si>
  <si>
    <t>Date: 15th April 2017</t>
  </si>
  <si>
    <t>Ma Jones</t>
  </si>
  <si>
    <t>War Hero</t>
  </si>
  <si>
    <t>Hot Ruby</t>
  </si>
  <si>
    <t>Mercurial Lad</t>
  </si>
  <si>
    <t>Lady Jetsetter</t>
  </si>
  <si>
    <t>Secret Blend</t>
  </si>
  <si>
    <t>Tumbler</t>
  </si>
  <si>
    <t>Miss Vista</t>
  </si>
  <si>
    <t>Nudierudie</t>
  </si>
  <si>
    <t>Deep Image</t>
  </si>
  <si>
    <t>El Sicario</t>
  </si>
  <si>
    <t>Takedown</t>
  </si>
  <si>
    <t>Hellbent</t>
  </si>
  <si>
    <t>Moonlover</t>
  </si>
  <si>
    <t>Soviet Secret</t>
  </si>
  <si>
    <t>New Tipperary</t>
  </si>
  <si>
    <t>Artemis Rose</t>
  </si>
  <si>
    <t>Aberro</t>
  </si>
  <si>
    <t>Gallant Harmony</t>
  </si>
  <si>
    <t>Whispered Secret</t>
  </si>
  <si>
    <t>Rock 'n' Gold</t>
  </si>
  <si>
    <t>Heza Ripper</t>
  </si>
  <si>
    <t>Miss Gunpowder</t>
  </si>
  <si>
    <t>Articus</t>
  </si>
  <si>
    <t>Prompt Response</t>
  </si>
  <si>
    <t>Invincibella</t>
  </si>
  <si>
    <t>Turbo Miss</t>
  </si>
  <si>
    <t>Petrology</t>
  </si>
  <si>
    <t>Grey Lion</t>
  </si>
  <si>
    <t>Date: 22nd April 2017</t>
  </si>
  <si>
    <t>Pay Up Bro</t>
  </si>
  <si>
    <t>I Thought So</t>
  </si>
  <si>
    <t>Siren's Fury</t>
  </si>
  <si>
    <t>Super Haze</t>
  </si>
  <si>
    <t>Black On Gold</t>
  </si>
  <si>
    <t>Perilous Love</t>
  </si>
  <si>
    <t>Oklahoma Girl</t>
  </si>
  <si>
    <t>Nieta</t>
  </si>
  <si>
    <t>Say You Love Me</t>
  </si>
  <si>
    <t>French Emotion</t>
  </si>
  <si>
    <t>Moss 'n' Dale</t>
  </si>
  <si>
    <t>Tiyatrolani</t>
  </si>
  <si>
    <t>Lazyaxl</t>
  </si>
  <si>
    <t>Rageese</t>
  </si>
  <si>
    <t>Dreamforce</t>
  </si>
  <si>
    <t>Single Gaze</t>
  </si>
  <si>
    <t>Well Sprung</t>
  </si>
  <si>
    <t>Col 'n' Lil</t>
  </si>
  <si>
    <t>O'Malley</t>
  </si>
  <si>
    <t>Sheiswhatsheis</t>
  </si>
  <si>
    <t>Lucky Liberty</t>
  </si>
  <si>
    <t>Date: 17th April 2017</t>
  </si>
  <si>
    <t>CANTERBURY</t>
  </si>
  <si>
    <t>Top Of The Range</t>
  </si>
  <si>
    <t>Magicaz</t>
  </si>
  <si>
    <t>Macattack</t>
  </si>
  <si>
    <t>In Times Of War</t>
  </si>
  <si>
    <t>Ajuda</t>
  </si>
  <si>
    <t>Necklace</t>
  </si>
  <si>
    <t>Calanda</t>
  </si>
  <si>
    <t>Scoliaro</t>
  </si>
  <si>
    <t>Lopartega</t>
  </si>
  <si>
    <t>Chloe's Comet</t>
  </si>
  <si>
    <t>Ashlor</t>
  </si>
  <si>
    <t>The Passage</t>
  </si>
  <si>
    <t>Mr Tickler</t>
  </si>
  <si>
    <t>Makatiti</t>
  </si>
  <si>
    <t>Shy Frank</t>
  </si>
  <si>
    <t>Blacktein</t>
  </si>
  <si>
    <t>Date: 25th April 2017</t>
  </si>
  <si>
    <t>Real Love</t>
  </si>
  <si>
    <t>Grand Theft Auto</t>
  </si>
  <si>
    <t>Hans Holbien</t>
  </si>
  <si>
    <t>Blowing Kisses</t>
  </si>
  <si>
    <t>Petition</t>
  </si>
  <si>
    <t>Ridgway</t>
  </si>
  <si>
    <t>Miles Of Krishan</t>
  </si>
  <si>
    <t>Quilate</t>
  </si>
  <si>
    <t>Milwaukee</t>
  </si>
  <si>
    <t>Spanner Head</t>
  </si>
  <si>
    <t>Cadabra</t>
  </si>
  <si>
    <t>Date: 29th April 2017</t>
  </si>
  <si>
    <t>HAWKESBURY</t>
  </si>
  <si>
    <t>Palazzo Pubblico</t>
  </si>
  <si>
    <t>Taillevent</t>
  </si>
  <si>
    <t>Grunderzeit</t>
  </si>
  <si>
    <t>Misery</t>
  </si>
  <si>
    <t>Odeon</t>
  </si>
  <si>
    <t>Old North</t>
  </si>
  <si>
    <t>Salmanazar</t>
  </si>
  <si>
    <t>Cosmic Lights</t>
  </si>
  <si>
    <t>Artistry</t>
  </si>
  <si>
    <t>Dane Thunder</t>
  </si>
  <si>
    <t>Snitzkraft</t>
  </si>
  <si>
    <t>Moonlites Choice</t>
  </si>
  <si>
    <t>Rosa Carolina</t>
  </si>
  <si>
    <t>Sharpe Hussler</t>
  </si>
  <si>
    <t>Airino</t>
  </si>
  <si>
    <t>Mighty Lucky</t>
  </si>
  <si>
    <t>Mystic Opal</t>
  </si>
  <si>
    <t>Extra Olives</t>
  </si>
  <si>
    <t>Vanbrugh</t>
  </si>
  <si>
    <t>Widgee Turf</t>
  </si>
  <si>
    <t>Pajaro</t>
  </si>
  <si>
    <t>Hollywoodgirl</t>
  </si>
  <si>
    <t>Duca Valentinois</t>
  </si>
  <si>
    <t>Zebulon</t>
  </si>
  <si>
    <t>Heart Starter</t>
  </si>
  <si>
    <t>The Chairman</t>
  </si>
  <si>
    <t>Fastnet Latina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</si>
</sst>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6" formatCode="_-&quot;$&quot;* #,##0.00_-;\-&quot;$&quot;* #,##0.00_-;_-&quot;$&quot;* &quot;-&quot;??_-;_-@_-"/>
    <numFmt numFmtId="168" formatCode="&quot;$&quot;#,##0.00;[Red]\-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indexed="64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423">
    <xf numFmtId="0" fontId="0" fillId="0" borderId="0" xfId="0"/>
    <xf numFmtId="9" fontId="0" fillId="0" borderId="0" xfId="0" applyNumberFormat="1"/>
    <xf numFmtId="0" fontId="2" fillId="4" borderId="1" xfId="0" applyFont="1" applyFill="1" applyBorder="1" applyAlignment="1">
      <alignment horizontal="right"/>
    </xf>
    <xf numFmtId="9" fontId="2" fillId="4" borderId="2" xfId="0" applyNumberFormat="1" applyFont="1" applyFill="1" applyBorder="1" applyAlignment="1">
      <alignment horizontal="center"/>
    </xf>
    <xf numFmtId="0" fontId="0" fillId="3" borderId="3" xfId="0" applyFont="1" applyFill="1" applyBorder="1" applyAlignment="1">
      <alignment horizontal="right"/>
    </xf>
    <xf numFmtId="0" fontId="0" fillId="3" borderId="4" xfId="0" applyFont="1" applyFill="1" applyBorder="1" applyAlignment="1">
      <alignment horizontal="center"/>
    </xf>
    <xf numFmtId="0" fontId="0" fillId="3" borderId="5" xfId="0" applyFont="1" applyFill="1" applyBorder="1" applyAlignment="1">
      <alignment horizontal="right"/>
    </xf>
    <xf numFmtId="44" fontId="0" fillId="3" borderId="6" xfId="1" applyFont="1" applyFill="1" applyBorder="1" applyAlignment="1">
      <alignment horizontal="center"/>
    </xf>
    <xf numFmtId="0" fontId="3" fillId="2" borderId="0" xfId="0" applyFont="1" applyFill="1"/>
    <xf numFmtId="0" fontId="4" fillId="2" borderId="0" xfId="0" applyFont="1" applyFill="1"/>
    <xf numFmtId="9" fontId="0" fillId="0" borderId="0" xfId="2" applyFont="1"/>
    <xf numFmtId="17" fontId="2" fillId="0" borderId="0" xfId="0" applyNumberFormat="1" applyFont="1"/>
    <xf numFmtId="0" fontId="2" fillId="0" borderId="0" xfId="0" applyFont="1"/>
    <xf numFmtId="9" fontId="2" fillId="0" borderId="0" xfId="2" applyFont="1"/>
    <xf numFmtId="44" fontId="0" fillId="0" borderId="0" xfId="0" applyNumberFormat="1"/>
    <xf numFmtId="44" fontId="2" fillId="0" borderId="0" xfId="0" applyNumberFormat="1" applyFont="1"/>
    <xf numFmtId="0" fontId="0" fillId="0" borderId="0" xfId="0"/>
    <xf numFmtId="0" fontId="0" fillId="0" borderId="0" xfId="0" applyAlignment="1">
      <alignment vertic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5" fillId="5" borderId="7" xfId="0" applyFont="1" applyFill="1" applyBorder="1" applyAlignment="1">
      <alignment horizontal="center"/>
    </xf>
    <xf numFmtId="0" fontId="5" fillId="5" borderId="7" xfId="0" applyFont="1" applyFill="1" applyBorder="1"/>
    <xf numFmtId="0" fontId="3" fillId="0" borderId="0" xfId="0" applyFont="1"/>
    <xf numFmtId="0" fontId="3" fillId="0" borderId="0" xfId="0" applyFont="1" applyBorder="1"/>
    <xf numFmtId="0" fontId="5" fillId="5" borderId="9" xfId="0" applyFont="1" applyFill="1" applyBorder="1" applyAlignment="1">
      <alignment horizontal="center"/>
    </xf>
    <xf numFmtId="0" fontId="5" fillId="5" borderId="9" xfId="0" applyFont="1" applyFill="1" applyBorder="1"/>
    <xf numFmtId="0" fontId="3" fillId="3" borderId="8" xfId="0" applyFont="1" applyFill="1" applyBorder="1" applyAlignment="1">
      <alignment horizontal="center"/>
    </xf>
    <xf numFmtId="0" fontId="3" fillId="3" borderId="8" xfId="0" applyFont="1" applyFill="1" applyBorder="1"/>
    <xf numFmtId="0" fontId="3" fillId="4" borderId="8" xfId="0" applyFont="1" applyFill="1" applyBorder="1" applyAlignment="1">
      <alignment horizontal="center"/>
    </xf>
    <xf numFmtId="0" fontId="3" fillId="4" borderId="8" xfId="0" applyFont="1" applyFill="1" applyBorder="1"/>
    <xf numFmtId="0" fontId="3" fillId="3" borderId="10" xfId="0" applyFont="1" applyFill="1" applyBorder="1" applyAlignment="1">
      <alignment horizontal="center"/>
    </xf>
    <xf numFmtId="0" fontId="3" fillId="3" borderId="10" xfId="0" applyFont="1" applyFill="1" applyBorder="1"/>
    <xf numFmtId="0" fontId="3" fillId="3" borderId="3" xfId="0" applyFont="1" applyFill="1" applyBorder="1" applyAlignment="1">
      <alignment horizontal="right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right"/>
    </xf>
    <xf numFmtId="166" fontId="3" fillId="3" borderId="6" xfId="5" applyFont="1" applyFill="1" applyBorder="1" applyAlignment="1">
      <alignment horizontal="center"/>
    </xf>
    <xf numFmtId="0" fontId="6" fillId="4" borderId="1" xfId="0" applyFont="1" applyFill="1" applyBorder="1" applyAlignment="1">
      <alignment horizontal="right"/>
    </xf>
    <xf numFmtId="9" fontId="6" fillId="4" borderId="2" xfId="0" applyNumberFormat="1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2" xfId="0" applyFont="1" applyFill="1" applyBorder="1"/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/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/>
    <xf numFmtId="0" fontId="4" fillId="0" borderId="0" xfId="0" applyFont="1"/>
    <xf numFmtId="0" fontId="7" fillId="0" borderId="0" xfId="0" applyFont="1"/>
    <xf numFmtId="0" fontId="3" fillId="4" borderId="13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3" fillId="3" borderId="18" xfId="0" applyFont="1" applyFill="1" applyBorder="1"/>
    <xf numFmtId="0" fontId="3" fillId="3" borderId="2" xfId="0" applyFont="1" applyFill="1" applyBorder="1"/>
    <xf numFmtId="0" fontId="3" fillId="4" borderId="5" xfId="0" applyFont="1" applyFill="1" applyBorder="1" applyAlignment="1">
      <alignment horizontal="center"/>
    </xf>
    <xf numFmtId="0" fontId="3" fillId="4" borderId="13" xfId="0" applyFont="1" applyFill="1" applyBorder="1"/>
    <xf numFmtId="0" fontId="3" fillId="4" borderId="6" xfId="0" applyFont="1" applyFill="1" applyBorder="1"/>
    <xf numFmtId="0" fontId="3" fillId="4" borderId="11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3" fillId="4" borderId="10" xfId="0" applyFont="1" applyFill="1" applyBorder="1"/>
    <xf numFmtId="0" fontId="3" fillId="4" borderId="12" xfId="0" applyFont="1" applyFill="1" applyBorder="1"/>
    <xf numFmtId="168" fontId="3" fillId="3" borderId="6" xfId="5" applyNumberFormat="1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3" borderId="13" xfId="0" applyFont="1" applyFill="1" applyBorder="1"/>
    <xf numFmtId="0" fontId="3" fillId="3" borderId="6" xfId="0" applyFont="1" applyFill="1" applyBorder="1"/>
    <xf numFmtId="0" fontId="3" fillId="6" borderId="3" xfId="0" applyFont="1" applyFill="1" applyBorder="1" applyAlignment="1">
      <alignment horizontal="center"/>
    </xf>
    <xf numFmtId="0" fontId="3" fillId="6" borderId="8" xfId="0" applyFont="1" applyFill="1" applyBorder="1" applyAlignment="1">
      <alignment horizontal="center"/>
    </xf>
    <xf numFmtId="0" fontId="3" fillId="6" borderId="8" xfId="0" applyFont="1" applyFill="1" applyBorder="1"/>
    <xf numFmtId="0" fontId="3" fillId="6" borderId="4" xfId="0" applyFont="1" applyFill="1" applyBorder="1"/>
    <xf numFmtId="0" fontId="3" fillId="6" borderId="11" xfId="0" applyFont="1" applyFill="1" applyBorder="1" applyAlignment="1">
      <alignment horizontal="center"/>
    </xf>
    <xf numFmtId="0" fontId="3" fillId="6" borderId="10" xfId="0" applyFont="1" applyFill="1" applyBorder="1" applyAlignment="1">
      <alignment horizontal="center"/>
    </xf>
    <xf numFmtId="0" fontId="3" fillId="6" borderId="10" xfId="0" applyFont="1" applyFill="1" applyBorder="1"/>
    <xf numFmtId="0" fontId="3" fillId="6" borderId="12" xfId="0" applyFont="1" applyFill="1" applyBorder="1"/>
    <xf numFmtId="0" fontId="0" fillId="0" borderId="0" xfId="0"/>
    <xf numFmtId="0" fontId="5" fillId="5" borderId="7" xfId="0" applyFont="1" applyFill="1" applyBorder="1" applyAlignment="1">
      <alignment horizontal="center"/>
    </xf>
    <xf numFmtId="0" fontId="5" fillId="5" borderId="7" xfId="0" applyFont="1" applyFill="1" applyBorder="1"/>
    <xf numFmtId="0" fontId="3" fillId="0" borderId="0" xfId="0" applyFont="1"/>
    <xf numFmtId="0" fontId="3" fillId="0" borderId="0" xfId="0" applyFont="1" applyBorder="1"/>
    <xf numFmtId="0" fontId="5" fillId="5" borderId="9" xfId="0" applyFont="1" applyFill="1" applyBorder="1" applyAlignment="1">
      <alignment horizontal="center"/>
    </xf>
    <xf numFmtId="0" fontId="5" fillId="5" borderId="9" xfId="0" applyFont="1" applyFill="1" applyBorder="1"/>
    <xf numFmtId="0" fontId="3" fillId="3" borderId="8" xfId="0" applyFont="1" applyFill="1" applyBorder="1" applyAlignment="1">
      <alignment horizontal="center"/>
    </xf>
    <xf numFmtId="0" fontId="3" fillId="3" borderId="8" xfId="0" applyFont="1" applyFill="1" applyBorder="1"/>
    <xf numFmtId="0" fontId="3" fillId="4" borderId="8" xfId="0" applyFont="1" applyFill="1" applyBorder="1" applyAlignment="1">
      <alignment horizontal="center"/>
    </xf>
    <xf numFmtId="0" fontId="3" fillId="4" borderId="8" xfId="0" applyFont="1" applyFill="1" applyBorder="1"/>
    <xf numFmtId="0" fontId="3" fillId="3" borderId="10" xfId="0" applyFont="1" applyFill="1" applyBorder="1" applyAlignment="1">
      <alignment horizontal="center"/>
    </xf>
    <xf numFmtId="0" fontId="3" fillId="3" borderId="10" xfId="0" applyFont="1" applyFill="1" applyBorder="1"/>
    <xf numFmtId="0" fontId="3" fillId="3" borderId="3" xfId="0" applyFont="1" applyFill="1" applyBorder="1" applyAlignment="1">
      <alignment horizontal="right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right"/>
    </xf>
    <xf numFmtId="166" fontId="3" fillId="3" borderId="6" xfId="5" applyFont="1" applyFill="1" applyBorder="1" applyAlignment="1">
      <alignment horizontal="center"/>
    </xf>
    <xf numFmtId="0" fontId="6" fillId="4" borderId="1" xfId="0" applyFont="1" applyFill="1" applyBorder="1" applyAlignment="1">
      <alignment horizontal="right"/>
    </xf>
    <xf numFmtId="9" fontId="6" fillId="4" borderId="2" xfId="0" applyNumberFormat="1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2" xfId="0" applyFont="1" applyFill="1" applyBorder="1"/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/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/>
    <xf numFmtId="0" fontId="4" fillId="0" borderId="0" xfId="0" applyFont="1"/>
    <xf numFmtId="0" fontId="7" fillId="0" borderId="0" xfId="0" applyFont="1"/>
    <xf numFmtId="0" fontId="3" fillId="3" borderId="1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3" fillId="3" borderId="18" xfId="0" applyFont="1" applyFill="1" applyBorder="1"/>
    <xf numFmtId="0" fontId="3" fillId="3" borderId="2" xfId="0" applyFont="1" applyFill="1" applyBorder="1"/>
    <xf numFmtId="0" fontId="3" fillId="3" borderId="19" xfId="0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3" fillId="3" borderId="22" xfId="0" applyFont="1" applyFill="1" applyBorder="1"/>
    <xf numFmtId="0" fontId="3" fillId="3" borderId="20" xfId="0" applyFont="1" applyFill="1" applyBorder="1" applyAlignment="1">
      <alignment horizontal="left"/>
    </xf>
    <xf numFmtId="0" fontId="3" fillId="4" borderId="11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3" fillId="4" borderId="10" xfId="0" applyFont="1" applyFill="1" applyBorder="1"/>
    <xf numFmtId="0" fontId="3" fillId="4" borderId="12" xfId="0" applyFont="1" applyFill="1" applyBorder="1"/>
    <xf numFmtId="0" fontId="3" fillId="4" borderId="21" xfId="0" applyFont="1" applyFill="1" applyBorder="1" applyAlignment="1">
      <alignment horizontal="center"/>
    </xf>
    <xf numFmtId="0" fontId="3" fillId="4" borderId="19" xfId="0" applyFont="1" applyFill="1" applyBorder="1" applyAlignment="1">
      <alignment horizontal="center"/>
    </xf>
    <xf numFmtId="0" fontId="3" fillId="4" borderId="22" xfId="0" applyFont="1" applyFill="1" applyBorder="1"/>
    <xf numFmtId="0" fontId="3" fillId="4" borderId="20" xfId="0" applyFont="1" applyFill="1" applyBorder="1" applyAlignment="1">
      <alignment horizontal="left"/>
    </xf>
    <xf numFmtId="168" fontId="3" fillId="3" borderId="6" xfId="5" applyNumberFormat="1" applyFont="1" applyFill="1" applyBorder="1" applyAlignment="1">
      <alignment horizontal="center"/>
    </xf>
    <xf numFmtId="0" fontId="3" fillId="3" borderId="16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17" xfId="0" applyFont="1" applyFill="1" applyBorder="1"/>
    <xf numFmtId="0" fontId="3" fillId="3" borderId="6" xfId="0" applyFont="1" applyFill="1" applyBorder="1" applyAlignment="1">
      <alignment horizontal="left"/>
    </xf>
    <xf numFmtId="0" fontId="3" fillId="6" borderId="3" xfId="0" applyFont="1" applyFill="1" applyBorder="1" applyAlignment="1">
      <alignment horizontal="center"/>
    </xf>
    <xf numFmtId="0" fontId="3" fillId="6" borderId="8" xfId="0" applyFont="1" applyFill="1" applyBorder="1" applyAlignment="1">
      <alignment horizontal="center"/>
    </xf>
    <xf numFmtId="0" fontId="3" fillId="6" borderId="8" xfId="0" applyFont="1" applyFill="1" applyBorder="1"/>
    <xf numFmtId="0" fontId="3" fillId="6" borderId="4" xfId="0" applyFont="1" applyFill="1" applyBorder="1"/>
    <xf numFmtId="0" fontId="3" fillId="6" borderId="5" xfId="0" applyFont="1" applyFill="1" applyBorder="1" applyAlignment="1">
      <alignment horizontal="center"/>
    </xf>
    <xf numFmtId="0" fontId="3" fillId="6" borderId="13" xfId="0" applyFont="1" applyFill="1" applyBorder="1" applyAlignment="1">
      <alignment horizontal="center"/>
    </xf>
    <xf numFmtId="0" fontId="3" fillId="6" borderId="13" xfId="0" applyFont="1" applyFill="1" applyBorder="1"/>
    <xf numFmtId="0" fontId="3" fillId="6" borderId="6" xfId="0" applyFont="1" applyFill="1" applyBorder="1"/>
    <xf numFmtId="0" fontId="3" fillId="6" borderId="11" xfId="0" applyFont="1" applyFill="1" applyBorder="1" applyAlignment="1">
      <alignment horizontal="center"/>
    </xf>
    <xf numFmtId="0" fontId="3" fillId="6" borderId="10" xfId="0" applyFont="1" applyFill="1" applyBorder="1" applyAlignment="1">
      <alignment horizontal="center"/>
    </xf>
    <xf numFmtId="0" fontId="3" fillId="6" borderId="10" xfId="0" applyFont="1" applyFill="1" applyBorder="1"/>
    <xf numFmtId="0" fontId="3" fillId="6" borderId="12" xfId="0" applyFont="1" applyFill="1" applyBorder="1"/>
    <xf numFmtId="0" fontId="3" fillId="6" borderId="14" xfId="0" applyFont="1" applyFill="1" applyBorder="1" applyAlignment="1">
      <alignment horizontal="center"/>
    </xf>
    <xf numFmtId="0" fontId="3" fillId="6" borderId="15" xfId="0" applyFont="1" applyFill="1" applyBorder="1"/>
    <xf numFmtId="0" fontId="3" fillId="6" borderId="4" xfId="0" applyFont="1" applyFill="1" applyBorder="1" applyAlignment="1">
      <alignment horizontal="left"/>
    </xf>
    <xf numFmtId="0" fontId="3" fillId="6" borderId="21" xfId="0" applyFont="1" applyFill="1" applyBorder="1" applyAlignment="1">
      <alignment horizontal="center"/>
    </xf>
    <xf numFmtId="0" fontId="3" fillId="6" borderId="19" xfId="0" applyFont="1" applyFill="1" applyBorder="1" applyAlignment="1">
      <alignment horizontal="center"/>
    </xf>
    <xf numFmtId="0" fontId="3" fillId="6" borderId="22" xfId="0" applyFont="1" applyFill="1" applyBorder="1"/>
    <xf numFmtId="0" fontId="3" fillId="6" borderId="20" xfId="0" applyFont="1" applyFill="1" applyBorder="1" applyAlignment="1">
      <alignment horizontal="left"/>
    </xf>
    <xf numFmtId="0" fontId="0" fillId="0" borderId="0" xfId="0"/>
    <xf numFmtId="0" fontId="5" fillId="5" borderId="7" xfId="0" applyFont="1" applyFill="1" applyBorder="1" applyAlignment="1">
      <alignment horizontal="center"/>
    </xf>
    <xf numFmtId="0" fontId="5" fillId="5" borderId="7" xfId="0" applyFont="1" applyFill="1" applyBorder="1"/>
    <xf numFmtId="0" fontId="3" fillId="0" borderId="0" xfId="0" applyFont="1"/>
    <xf numFmtId="0" fontId="3" fillId="0" borderId="0" xfId="0" applyFont="1" applyBorder="1"/>
    <xf numFmtId="0" fontId="5" fillId="5" borderId="9" xfId="0" applyFont="1" applyFill="1" applyBorder="1" applyAlignment="1">
      <alignment horizontal="center"/>
    </xf>
    <xf numFmtId="0" fontId="5" fillId="5" borderId="9" xfId="0" applyFont="1" applyFill="1" applyBorder="1"/>
    <xf numFmtId="0" fontId="3" fillId="4" borderId="8" xfId="0" applyFont="1" applyFill="1" applyBorder="1" applyAlignment="1">
      <alignment horizontal="center"/>
    </xf>
    <xf numFmtId="0" fontId="3" fillId="4" borderId="8" xfId="0" applyFont="1" applyFill="1" applyBorder="1"/>
    <xf numFmtId="0" fontId="3" fillId="3" borderId="10" xfId="0" applyFont="1" applyFill="1" applyBorder="1" applyAlignment="1">
      <alignment horizontal="center"/>
    </xf>
    <xf numFmtId="0" fontId="3" fillId="3" borderId="10" xfId="0" applyFont="1" applyFill="1" applyBorder="1"/>
    <xf numFmtId="0" fontId="3" fillId="3" borderId="3" xfId="0" applyFont="1" applyFill="1" applyBorder="1" applyAlignment="1">
      <alignment horizontal="right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right"/>
    </xf>
    <xf numFmtId="166" fontId="3" fillId="3" borderId="6" xfId="5" applyFont="1" applyFill="1" applyBorder="1" applyAlignment="1">
      <alignment horizontal="center"/>
    </xf>
    <xf numFmtId="0" fontId="6" fillId="4" borderId="1" xfId="0" applyFont="1" applyFill="1" applyBorder="1" applyAlignment="1">
      <alignment horizontal="right"/>
    </xf>
    <xf numFmtId="9" fontId="6" fillId="4" borderId="2" xfId="0" applyNumberFormat="1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2" xfId="0" applyFont="1" applyFill="1" applyBorder="1"/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/>
    <xf numFmtId="0" fontId="4" fillId="0" borderId="0" xfId="0" applyFont="1"/>
    <xf numFmtId="0" fontId="7" fillId="0" borderId="0" xfId="0" applyFont="1"/>
    <xf numFmtId="0" fontId="3" fillId="4" borderId="13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3" fillId="3" borderId="18" xfId="0" applyFont="1" applyFill="1" applyBorder="1"/>
    <xf numFmtId="0" fontId="3" fillId="3" borderId="2" xfId="0" applyFont="1" applyFill="1" applyBorder="1"/>
    <xf numFmtId="0" fontId="3" fillId="4" borderId="5" xfId="0" applyFont="1" applyFill="1" applyBorder="1" applyAlignment="1">
      <alignment horizontal="center"/>
    </xf>
    <xf numFmtId="0" fontId="3" fillId="4" borderId="13" xfId="0" applyFont="1" applyFill="1" applyBorder="1"/>
    <xf numFmtId="0" fontId="3" fillId="4" borderId="6" xfId="0" applyFont="1" applyFill="1" applyBorder="1"/>
    <xf numFmtId="0" fontId="3" fillId="4" borderId="11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3" fillId="4" borderId="10" xfId="0" applyFont="1" applyFill="1" applyBorder="1"/>
    <xf numFmtId="0" fontId="3" fillId="4" borderId="12" xfId="0" applyFont="1" applyFill="1" applyBorder="1"/>
    <xf numFmtId="0" fontId="3" fillId="4" borderId="21" xfId="0" applyFont="1" applyFill="1" applyBorder="1" applyAlignment="1">
      <alignment horizontal="center"/>
    </xf>
    <xf numFmtId="0" fontId="3" fillId="4" borderId="19" xfId="0" applyFont="1" applyFill="1" applyBorder="1" applyAlignment="1">
      <alignment horizontal="center"/>
    </xf>
    <xf numFmtId="0" fontId="3" fillId="4" borderId="22" xfId="0" applyFont="1" applyFill="1" applyBorder="1"/>
    <xf numFmtId="0" fontId="3" fillId="4" borderId="20" xfId="0" applyFont="1" applyFill="1" applyBorder="1" applyAlignment="1">
      <alignment horizontal="left"/>
    </xf>
    <xf numFmtId="168" fontId="3" fillId="3" borderId="6" xfId="5" applyNumberFormat="1" applyFont="1" applyFill="1" applyBorder="1" applyAlignment="1">
      <alignment horizontal="center"/>
    </xf>
    <xf numFmtId="0" fontId="3" fillId="6" borderId="3" xfId="0" applyFont="1" applyFill="1" applyBorder="1" applyAlignment="1">
      <alignment horizontal="center"/>
    </xf>
    <xf numFmtId="0" fontId="3" fillId="6" borderId="8" xfId="0" applyFont="1" applyFill="1" applyBorder="1" applyAlignment="1">
      <alignment horizontal="center"/>
    </xf>
    <xf numFmtId="0" fontId="3" fillId="6" borderId="8" xfId="0" applyFont="1" applyFill="1" applyBorder="1"/>
    <xf numFmtId="0" fontId="3" fillId="6" borderId="4" xfId="0" applyFont="1" applyFill="1" applyBorder="1"/>
    <xf numFmtId="0" fontId="3" fillId="6" borderId="5" xfId="0" applyFont="1" applyFill="1" applyBorder="1" applyAlignment="1">
      <alignment horizontal="center"/>
    </xf>
    <xf numFmtId="0" fontId="3" fillId="6" borderId="13" xfId="0" applyFont="1" applyFill="1" applyBorder="1" applyAlignment="1">
      <alignment horizontal="center"/>
    </xf>
    <xf numFmtId="0" fontId="3" fillId="6" borderId="13" xfId="0" applyFont="1" applyFill="1" applyBorder="1"/>
    <xf numFmtId="0" fontId="3" fillId="6" borderId="6" xfId="0" applyFont="1" applyFill="1" applyBorder="1"/>
    <xf numFmtId="0" fontId="3" fillId="6" borderId="11" xfId="0" applyFont="1" applyFill="1" applyBorder="1" applyAlignment="1">
      <alignment horizontal="center"/>
    </xf>
    <xf numFmtId="0" fontId="3" fillId="6" borderId="10" xfId="0" applyFont="1" applyFill="1" applyBorder="1" applyAlignment="1">
      <alignment horizontal="center"/>
    </xf>
    <xf numFmtId="0" fontId="3" fillId="6" borderId="10" xfId="0" applyFont="1" applyFill="1" applyBorder="1"/>
    <xf numFmtId="0" fontId="3" fillId="6" borderId="12" xfId="0" applyFont="1" applyFill="1" applyBorder="1"/>
    <xf numFmtId="0" fontId="3" fillId="6" borderId="14" xfId="0" applyFont="1" applyFill="1" applyBorder="1" applyAlignment="1">
      <alignment horizontal="center"/>
    </xf>
    <xf numFmtId="0" fontId="3" fillId="6" borderId="15" xfId="0" applyFont="1" applyFill="1" applyBorder="1"/>
    <xf numFmtId="0" fontId="3" fillId="6" borderId="4" xfId="0" applyFont="1" applyFill="1" applyBorder="1" applyAlignment="1">
      <alignment horizontal="left"/>
    </xf>
    <xf numFmtId="0" fontId="3" fillId="6" borderId="21" xfId="0" applyFont="1" applyFill="1" applyBorder="1" applyAlignment="1">
      <alignment horizontal="center"/>
    </xf>
    <xf numFmtId="0" fontId="3" fillId="6" borderId="19" xfId="0" applyFont="1" applyFill="1" applyBorder="1" applyAlignment="1">
      <alignment horizontal="center"/>
    </xf>
    <xf numFmtId="0" fontId="3" fillId="6" borderId="22" xfId="0" applyFont="1" applyFill="1" applyBorder="1"/>
    <xf numFmtId="0" fontId="3" fillId="6" borderId="20" xfId="0" applyFont="1" applyFill="1" applyBorder="1" applyAlignment="1">
      <alignment horizontal="left"/>
    </xf>
    <xf numFmtId="0" fontId="3" fillId="6" borderId="16" xfId="0" applyFont="1" applyFill="1" applyBorder="1" applyAlignment="1">
      <alignment horizontal="center"/>
    </xf>
    <xf numFmtId="0" fontId="3" fillId="6" borderId="17" xfId="0" applyFont="1" applyFill="1" applyBorder="1"/>
    <xf numFmtId="0" fontId="3" fillId="6" borderId="6" xfId="0" applyFont="1" applyFill="1" applyBorder="1" applyAlignment="1">
      <alignment horizontal="left"/>
    </xf>
    <xf numFmtId="0" fontId="0" fillId="0" borderId="0" xfId="0"/>
    <xf numFmtId="0" fontId="5" fillId="5" borderId="7" xfId="0" applyFont="1" applyFill="1" applyBorder="1" applyAlignment="1">
      <alignment horizontal="center"/>
    </xf>
    <xf numFmtId="0" fontId="5" fillId="5" borderId="7" xfId="0" applyFont="1" applyFill="1" applyBorder="1"/>
    <xf numFmtId="0" fontId="3" fillId="0" borderId="0" xfId="0" applyFont="1"/>
    <xf numFmtId="0" fontId="3" fillId="0" borderId="0" xfId="0" applyFont="1" applyBorder="1"/>
    <xf numFmtId="0" fontId="5" fillId="5" borderId="9" xfId="0" applyFont="1" applyFill="1" applyBorder="1" applyAlignment="1">
      <alignment horizontal="center"/>
    </xf>
    <xf numFmtId="0" fontId="5" fillId="5" borderId="9" xfId="0" applyFont="1" applyFill="1" applyBorder="1"/>
    <xf numFmtId="0" fontId="3" fillId="4" borderId="8" xfId="0" applyFont="1" applyFill="1" applyBorder="1" applyAlignment="1">
      <alignment horizontal="center"/>
    </xf>
    <xf numFmtId="0" fontId="3" fillId="4" borderId="8" xfId="0" applyFont="1" applyFill="1" applyBorder="1"/>
    <xf numFmtId="0" fontId="3" fillId="3" borderId="10" xfId="0" applyFont="1" applyFill="1" applyBorder="1" applyAlignment="1">
      <alignment horizontal="center"/>
    </xf>
    <xf numFmtId="0" fontId="3" fillId="3" borderId="10" xfId="0" applyFont="1" applyFill="1" applyBorder="1"/>
    <xf numFmtId="0" fontId="3" fillId="3" borderId="3" xfId="0" applyFont="1" applyFill="1" applyBorder="1" applyAlignment="1">
      <alignment horizontal="right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right"/>
    </xf>
    <xf numFmtId="166" fontId="3" fillId="3" borderId="6" xfId="5" applyFont="1" applyFill="1" applyBorder="1" applyAlignment="1">
      <alignment horizontal="center"/>
    </xf>
    <xf numFmtId="0" fontId="6" fillId="4" borderId="1" xfId="0" applyFont="1" applyFill="1" applyBorder="1" applyAlignment="1">
      <alignment horizontal="right"/>
    </xf>
    <xf numFmtId="9" fontId="6" fillId="4" borderId="2" xfId="0" applyNumberFormat="1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2" xfId="0" applyFont="1" applyFill="1" applyBorder="1"/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/>
    <xf numFmtId="0" fontId="4" fillId="0" borderId="0" xfId="0" applyFont="1"/>
    <xf numFmtId="0" fontId="7" fillId="0" borderId="0" xfId="0" applyFont="1"/>
    <xf numFmtId="0" fontId="3" fillId="4" borderId="13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3" fillId="3" borderId="18" xfId="0" applyFont="1" applyFill="1" applyBorder="1"/>
    <xf numFmtId="0" fontId="3" fillId="3" borderId="2" xfId="0" applyFont="1" applyFill="1" applyBorder="1"/>
    <xf numFmtId="0" fontId="3" fillId="4" borderId="5" xfId="0" applyFont="1" applyFill="1" applyBorder="1" applyAlignment="1">
      <alignment horizontal="center"/>
    </xf>
    <xf numFmtId="0" fontId="3" fillId="4" borderId="13" xfId="0" applyFont="1" applyFill="1" applyBorder="1"/>
    <xf numFmtId="0" fontId="3" fillId="4" borderId="6" xfId="0" applyFont="1" applyFill="1" applyBorder="1"/>
    <xf numFmtId="0" fontId="3" fillId="4" borderId="11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3" fillId="4" borderId="10" xfId="0" applyFont="1" applyFill="1" applyBorder="1"/>
    <xf numFmtId="0" fontId="3" fillId="4" borderId="12" xfId="0" applyFont="1" applyFill="1" applyBorder="1"/>
    <xf numFmtId="0" fontId="3" fillId="4" borderId="21" xfId="0" applyFont="1" applyFill="1" applyBorder="1" applyAlignment="1">
      <alignment horizontal="center"/>
    </xf>
    <xf numFmtId="0" fontId="3" fillId="4" borderId="19" xfId="0" applyFont="1" applyFill="1" applyBorder="1" applyAlignment="1">
      <alignment horizontal="center"/>
    </xf>
    <xf numFmtId="0" fontId="3" fillId="4" borderId="22" xfId="0" applyFont="1" applyFill="1" applyBorder="1"/>
    <xf numFmtId="0" fontId="3" fillId="4" borderId="20" xfId="0" applyFont="1" applyFill="1" applyBorder="1" applyAlignment="1">
      <alignment horizontal="left"/>
    </xf>
    <xf numFmtId="168" fontId="3" fillId="3" borderId="6" xfId="5" applyNumberFormat="1" applyFont="1" applyFill="1" applyBorder="1" applyAlignment="1">
      <alignment horizontal="center"/>
    </xf>
    <xf numFmtId="0" fontId="3" fillId="6" borderId="3" xfId="0" applyFont="1" applyFill="1" applyBorder="1" applyAlignment="1">
      <alignment horizontal="center"/>
    </xf>
    <xf numFmtId="0" fontId="3" fillId="6" borderId="8" xfId="0" applyFont="1" applyFill="1" applyBorder="1" applyAlignment="1">
      <alignment horizontal="center"/>
    </xf>
    <xf numFmtId="0" fontId="3" fillId="6" borderId="8" xfId="0" applyFont="1" applyFill="1" applyBorder="1"/>
    <xf numFmtId="0" fontId="3" fillId="6" borderId="4" xfId="0" applyFont="1" applyFill="1" applyBorder="1"/>
    <xf numFmtId="0" fontId="3" fillId="6" borderId="5" xfId="0" applyFont="1" applyFill="1" applyBorder="1" applyAlignment="1">
      <alignment horizontal="center"/>
    </xf>
    <xf numFmtId="0" fontId="3" fillId="6" borderId="13" xfId="0" applyFont="1" applyFill="1" applyBorder="1" applyAlignment="1">
      <alignment horizontal="center"/>
    </xf>
    <xf numFmtId="0" fontId="3" fillId="6" borderId="13" xfId="0" applyFont="1" applyFill="1" applyBorder="1"/>
    <xf numFmtId="0" fontId="3" fillId="6" borderId="6" xfId="0" applyFont="1" applyFill="1" applyBorder="1"/>
    <xf numFmtId="0" fontId="3" fillId="6" borderId="11" xfId="0" applyFont="1" applyFill="1" applyBorder="1" applyAlignment="1">
      <alignment horizontal="center"/>
    </xf>
    <xf numFmtId="0" fontId="3" fillId="6" borderId="10" xfId="0" applyFont="1" applyFill="1" applyBorder="1" applyAlignment="1">
      <alignment horizontal="center"/>
    </xf>
    <xf numFmtId="0" fontId="3" fillId="6" borderId="10" xfId="0" applyFont="1" applyFill="1" applyBorder="1"/>
    <xf numFmtId="0" fontId="3" fillId="6" borderId="12" xfId="0" applyFont="1" applyFill="1" applyBorder="1"/>
    <xf numFmtId="0" fontId="3" fillId="6" borderId="14" xfId="0" applyFont="1" applyFill="1" applyBorder="1" applyAlignment="1">
      <alignment horizontal="center"/>
    </xf>
    <xf numFmtId="0" fontId="3" fillId="6" borderId="15" xfId="0" applyFont="1" applyFill="1" applyBorder="1"/>
    <xf numFmtId="0" fontId="3" fillId="6" borderId="4" xfId="0" applyFont="1" applyFill="1" applyBorder="1" applyAlignment="1">
      <alignment horizontal="left"/>
    </xf>
    <xf numFmtId="0" fontId="3" fillId="6" borderId="21" xfId="0" applyFont="1" applyFill="1" applyBorder="1" applyAlignment="1">
      <alignment horizontal="center"/>
    </xf>
    <xf numFmtId="0" fontId="3" fillId="6" borderId="19" xfId="0" applyFont="1" applyFill="1" applyBorder="1" applyAlignment="1">
      <alignment horizontal="center"/>
    </xf>
    <xf numFmtId="0" fontId="3" fillId="6" borderId="22" xfId="0" applyFont="1" applyFill="1" applyBorder="1"/>
    <xf numFmtId="0" fontId="3" fillId="6" borderId="20" xfId="0" applyFont="1" applyFill="1" applyBorder="1" applyAlignment="1">
      <alignment horizontal="left"/>
    </xf>
    <xf numFmtId="0" fontId="3" fillId="4" borderId="16" xfId="0" applyFont="1" applyFill="1" applyBorder="1" applyAlignment="1">
      <alignment horizontal="center"/>
    </xf>
    <xf numFmtId="0" fontId="3" fillId="4" borderId="17" xfId="0" applyFont="1" applyFill="1" applyBorder="1"/>
    <xf numFmtId="0" fontId="3" fillId="4" borderId="6" xfId="0" applyFont="1" applyFill="1" applyBorder="1" applyAlignment="1">
      <alignment horizontal="left"/>
    </xf>
    <xf numFmtId="0" fontId="0" fillId="0" borderId="0" xfId="0"/>
    <xf numFmtId="0" fontId="5" fillId="5" borderId="7" xfId="0" applyFont="1" applyFill="1" applyBorder="1" applyAlignment="1">
      <alignment horizontal="center"/>
    </xf>
    <xf numFmtId="0" fontId="5" fillId="5" borderId="7" xfId="0" applyFont="1" applyFill="1" applyBorder="1"/>
    <xf numFmtId="0" fontId="3" fillId="0" borderId="0" xfId="0" applyFont="1"/>
    <xf numFmtId="0" fontId="3" fillId="0" borderId="0" xfId="0" applyFont="1" applyBorder="1"/>
    <xf numFmtId="0" fontId="5" fillId="5" borderId="9" xfId="0" applyFont="1" applyFill="1" applyBorder="1" applyAlignment="1">
      <alignment horizontal="center"/>
    </xf>
    <xf numFmtId="0" fontId="5" fillId="5" borderId="9" xfId="0" applyFont="1" applyFill="1" applyBorder="1"/>
    <xf numFmtId="0" fontId="3" fillId="4" borderId="8" xfId="0" applyFont="1" applyFill="1" applyBorder="1" applyAlignment="1">
      <alignment horizontal="center"/>
    </xf>
    <xf numFmtId="0" fontId="3" fillId="4" borderId="8" xfId="0" applyFont="1" applyFill="1" applyBorder="1"/>
    <xf numFmtId="0" fontId="3" fillId="3" borderId="10" xfId="0" applyFont="1" applyFill="1" applyBorder="1" applyAlignment="1">
      <alignment horizontal="center"/>
    </xf>
    <xf numFmtId="0" fontId="3" fillId="3" borderId="10" xfId="0" applyFont="1" applyFill="1" applyBorder="1"/>
    <xf numFmtId="0" fontId="3" fillId="3" borderId="3" xfId="0" applyFont="1" applyFill="1" applyBorder="1" applyAlignment="1">
      <alignment horizontal="right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right"/>
    </xf>
    <xf numFmtId="166" fontId="3" fillId="3" borderId="6" xfId="5" applyFont="1" applyFill="1" applyBorder="1" applyAlignment="1">
      <alignment horizontal="center"/>
    </xf>
    <xf numFmtId="0" fontId="6" fillId="4" borderId="1" xfId="0" applyFont="1" applyFill="1" applyBorder="1" applyAlignment="1">
      <alignment horizontal="right"/>
    </xf>
    <xf numFmtId="9" fontId="6" fillId="4" borderId="2" xfId="0" applyNumberFormat="1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2" xfId="0" applyFont="1" applyFill="1" applyBorder="1"/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/>
    <xf numFmtId="0" fontId="4" fillId="0" borderId="0" xfId="0" applyFont="1"/>
    <xf numFmtId="0" fontId="7" fillId="0" borderId="0" xfId="0" applyFont="1"/>
    <xf numFmtId="0" fontId="3" fillId="4" borderId="13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3" fillId="3" borderId="18" xfId="0" applyFont="1" applyFill="1" applyBorder="1"/>
    <xf numFmtId="0" fontId="3" fillId="3" borderId="2" xfId="0" applyFont="1" applyFill="1" applyBorder="1"/>
    <xf numFmtId="0" fontId="3" fillId="4" borderId="5" xfId="0" applyFont="1" applyFill="1" applyBorder="1" applyAlignment="1">
      <alignment horizontal="center"/>
    </xf>
    <xf numFmtId="0" fontId="3" fillId="4" borderId="13" xfId="0" applyFont="1" applyFill="1" applyBorder="1"/>
    <xf numFmtId="0" fontId="3" fillId="4" borderId="6" xfId="0" applyFont="1" applyFill="1" applyBorder="1"/>
    <xf numFmtId="0" fontId="3" fillId="4" borderId="11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3" fillId="4" borderId="10" xfId="0" applyFont="1" applyFill="1" applyBorder="1"/>
    <xf numFmtId="0" fontId="3" fillId="4" borderId="12" xfId="0" applyFont="1" applyFill="1" applyBorder="1"/>
    <xf numFmtId="168" fontId="3" fillId="3" borderId="6" xfId="5" applyNumberFormat="1" applyFont="1" applyFill="1" applyBorder="1" applyAlignment="1">
      <alignment horizontal="center"/>
    </xf>
    <xf numFmtId="0" fontId="3" fillId="6" borderId="3" xfId="0" applyFont="1" applyFill="1" applyBorder="1" applyAlignment="1">
      <alignment horizontal="center"/>
    </xf>
    <xf numFmtId="0" fontId="3" fillId="6" borderId="8" xfId="0" applyFont="1" applyFill="1" applyBorder="1" applyAlignment="1">
      <alignment horizontal="center"/>
    </xf>
    <xf numFmtId="0" fontId="3" fillId="6" borderId="8" xfId="0" applyFont="1" applyFill="1" applyBorder="1"/>
    <xf numFmtId="0" fontId="3" fillId="6" borderId="4" xfId="0" applyFont="1" applyFill="1" applyBorder="1"/>
    <xf numFmtId="0" fontId="3" fillId="6" borderId="11" xfId="0" applyFont="1" applyFill="1" applyBorder="1" applyAlignment="1">
      <alignment horizontal="center"/>
    </xf>
    <xf numFmtId="0" fontId="3" fillId="6" borderId="10" xfId="0" applyFont="1" applyFill="1" applyBorder="1" applyAlignment="1">
      <alignment horizontal="center"/>
    </xf>
    <xf numFmtId="0" fontId="3" fillId="6" borderId="10" xfId="0" applyFont="1" applyFill="1" applyBorder="1"/>
    <xf numFmtId="0" fontId="3" fillId="6" borderId="12" xfId="0" applyFont="1" applyFill="1" applyBorder="1"/>
    <xf numFmtId="0" fontId="3" fillId="6" borderId="5" xfId="0" applyFont="1" applyFill="1" applyBorder="1" applyAlignment="1">
      <alignment horizontal="center"/>
    </xf>
    <xf numFmtId="0" fontId="3" fillId="6" borderId="13" xfId="0" applyFont="1" applyFill="1" applyBorder="1" applyAlignment="1">
      <alignment horizontal="center"/>
    </xf>
    <xf numFmtId="0" fontId="3" fillId="6" borderId="13" xfId="0" applyFont="1" applyFill="1" applyBorder="1"/>
    <xf numFmtId="0" fontId="3" fillId="6" borderId="6" xfId="0" applyFont="1" applyFill="1" applyBorder="1"/>
    <xf numFmtId="0" fontId="3" fillId="6" borderId="1" xfId="0" applyFont="1" applyFill="1" applyBorder="1" applyAlignment="1">
      <alignment horizontal="center"/>
    </xf>
    <xf numFmtId="0" fontId="3" fillId="6" borderId="18" xfId="0" applyFont="1" applyFill="1" applyBorder="1" applyAlignment="1">
      <alignment horizontal="center"/>
    </xf>
    <xf numFmtId="0" fontId="3" fillId="6" borderId="18" xfId="0" applyFont="1" applyFill="1" applyBorder="1"/>
    <xf numFmtId="0" fontId="3" fillId="6" borderId="2" xfId="0" applyFont="1" applyFill="1" applyBorder="1"/>
    <xf numFmtId="0" fontId="0" fillId="0" borderId="0" xfId="0"/>
    <xf numFmtId="0" fontId="5" fillId="5" borderId="7" xfId="0" applyFont="1" applyFill="1" applyBorder="1" applyAlignment="1">
      <alignment horizontal="center"/>
    </xf>
    <xf numFmtId="0" fontId="5" fillId="5" borderId="7" xfId="0" applyFont="1" applyFill="1" applyBorder="1"/>
    <xf numFmtId="0" fontId="3" fillId="0" borderId="0" xfId="0" applyFont="1"/>
    <xf numFmtId="0" fontId="3" fillId="0" borderId="0" xfId="0" applyFont="1" applyBorder="1"/>
    <xf numFmtId="0" fontId="5" fillId="5" borderId="9" xfId="0" applyFont="1" applyFill="1" applyBorder="1" applyAlignment="1">
      <alignment horizontal="center"/>
    </xf>
    <xf numFmtId="0" fontId="5" fillId="5" borderId="9" xfId="0" applyFont="1" applyFill="1" applyBorder="1"/>
    <xf numFmtId="0" fontId="3" fillId="4" borderId="8" xfId="0" applyFont="1" applyFill="1" applyBorder="1" applyAlignment="1">
      <alignment horizontal="center"/>
    </xf>
    <xf numFmtId="0" fontId="3" fillId="4" borderId="8" xfId="0" applyFont="1" applyFill="1" applyBorder="1"/>
    <xf numFmtId="0" fontId="3" fillId="3" borderId="10" xfId="0" applyFont="1" applyFill="1" applyBorder="1" applyAlignment="1">
      <alignment horizontal="center"/>
    </xf>
    <xf numFmtId="0" fontId="3" fillId="3" borderId="10" xfId="0" applyFont="1" applyFill="1" applyBorder="1"/>
    <xf numFmtId="0" fontId="3" fillId="3" borderId="3" xfId="0" applyFont="1" applyFill="1" applyBorder="1" applyAlignment="1">
      <alignment horizontal="right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right"/>
    </xf>
    <xf numFmtId="166" fontId="3" fillId="3" borderId="6" xfId="5" applyFont="1" applyFill="1" applyBorder="1" applyAlignment="1">
      <alignment horizontal="center"/>
    </xf>
    <xf numFmtId="0" fontId="6" fillId="4" borderId="1" xfId="0" applyFont="1" applyFill="1" applyBorder="1" applyAlignment="1">
      <alignment horizontal="right"/>
    </xf>
    <xf numFmtId="9" fontId="6" fillId="4" borderId="2" xfId="0" applyNumberFormat="1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2" xfId="0" applyFont="1" applyFill="1" applyBorder="1"/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/>
    <xf numFmtId="0" fontId="4" fillId="0" borderId="0" xfId="0" applyFont="1"/>
    <xf numFmtId="0" fontId="7" fillId="0" borderId="0" xfId="0" applyFont="1"/>
    <xf numFmtId="0" fontId="3" fillId="4" borderId="13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3" fillId="3" borderId="18" xfId="0" applyFont="1" applyFill="1" applyBorder="1"/>
    <xf numFmtId="0" fontId="3" fillId="3" borderId="2" xfId="0" applyFont="1" applyFill="1" applyBorder="1"/>
    <xf numFmtId="0" fontId="3" fillId="4" borderId="5" xfId="0" applyFont="1" applyFill="1" applyBorder="1" applyAlignment="1">
      <alignment horizontal="center"/>
    </xf>
    <xf numFmtId="0" fontId="3" fillId="4" borderId="13" xfId="0" applyFont="1" applyFill="1" applyBorder="1"/>
    <xf numFmtId="0" fontId="3" fillId="4" borderId="6" xfId="0" applyFont="1" applyFill="1" applyBorder="1"/>
    <xf numFmtId="168" fontId="3" fillId="3" borderId="6" xfId="5" applyNumberFormat="1" applyFont="1" applyFill="1" applyBorder="1" applyAlignment="1">
      <alignment horizontal="center"/>
    </xf>
    <xf numFmtId="0" fontId="3" fillId="6" borderId="3" xfId="0" applyFont="1" applyFill="1" applyBorder="1" applyAlignment="1">
      <alignment horizontal="center"/>
    </xf>
    <xf numFmtId="0" fontId="3" fillId="6" borderId="8" xfId="0" applyFont="1" applyFill="1" applyBorder="1" applyAlignment="1">
      <alignment horizontal="center"/>
    </xf>
    <xf numFmtId="0" fontId="3" fillId="6" borderId="8" xfId="0" applyFont="1" applyFill="1" applyBorder="1"/>
    <xf numFmtId="0" fontId="3" fillId="6" borderId="4" xfId="0" applyFont="1" applyFill="1" applyBorder="1"/>
    <xf numFmtId="0" fontId="3" fillId="6" borderId="11" xfId="0" applyFont="1" applyFill="1" applyBorder="1" applyAlignment="1">
      <alignment horizontal="center"/>
    </xf>
    <xf numFmtId="0" fontId="3" fillId="6" borderId="10" xfId="0" applyFont="1" applyFill="1" applyBorder="1" applyAlignment="1">
      <alignment horizontal="center"/>
    </xf>
    <xf numFmtId="0" fontId="3" fillId="6" borderId="10" xfId="0" applyFont="1" applyFill="1" applyBorder="1"/>
    <xf numFmtId="0" fontId="3" fillId="6" borderId="12" xfId="0" applyFont="1" applyFill="1" applyBorder="1"/>
    <xf numFmtId="0" fontId="3" fillId="6" borderId="5" xfId="0" applyFont="1" applyFill="1" applyBorder="1" applyAlignment="1">
      <alignment horizontal="center"/>
    </xf>
    <xf numFmtId="0" fontId="3" fillId="6" borderId="13" xfId="0" applyFont="1" applyFill="1" applyBorder="1" applyAlignment="1">
      <alignment horizontal="center"/>
    </xf>
    <xf numFmtId="0" fontId="3" fillId="6" borderId="13" xfId="0" applyFont="1" applyFill="1" applyBorder="1"/>
    <xf numFmtId="0" fontId="3" fillId="6" borderId="6" xfId="0" applyFont="1" applyFill="1" applyBorder="1"/>
    <xf numFmtId="0" fontId="3" fillId="6" borderId="1" xfId="0" applyFont="1" applyFill="1" applyBorder="1" applyAlignment="1">
      <alignment horizontal="center"/>
    </xf>
    <xf numFmtId="0" fontId="3" fillId="6" borderId="18" xfId="0" applyFont="1" applyFill="1" applyBorder="1" applyAlignment="1">
      <alignment horizontal="center"/>
    </xf>
    <xf numFmtId="0" fontId="3" fillId="6" borderId="18" xfId="0" applyFont="1" applyFill="1" applyBorder="1"/>
    <xf numFmtId="0" fontId="3" fillId="6" borderId="2" xfId="0" applyFont="1" applyFill="1" applyBorder="1"/>
    <xf numFmtId="0" fontId="0" fillId="0" borderId="0" xfId="0"/>
    <xf numFmtId="0" fontId="5" fillId="5" borderId="7" xfId="0" applyFont="1" applyFill="1" applyBorder="1" applyAlignment="1">
      <alignment horizontal="center"/>
    </xf>
    <xf numFmtId="0" fontId="5" fillId="5" borderId="7" xfId="0" applyFont="1" applyFill="1" applyBorder="1"/>
    <xf numFmtId="0" fontId="3" fillId="0" borderId="0" xfId="0" applyFont="1"/>
    <xf numFmtId="0" fontId="3" fillId="0" borderId="0" xfId="0" applyFont="1" applyBorder="1"/>
    <xf numFmtId="0" fontId="5" fillId="5" borderId="9" xfId="0" applyFont="1" applyFill="1" applyBorder="1" applyAlignment="1">
      <alignment horizontal="center"/>
    </xf>
    <xf numFmtId="0" fontId="5" fillId="5" borderId="9" xfId="0" applyFont="1" applyFill="1" applyBorder="1"/>
    <xf numFmtId="0" fontId="3" fillId="4" borderId="8" xfId="0" applyFont="1" applyFill="1" applyBorder="1" applyAlignment="1">
      <alignment horizontal="center"/>
    </xf>
    <xf numFmtId="0" fontId="3" fillId="4" borderId="8" xfId="0" applyFont="1" applyFill="1" applyBorder="1"/>
    <xf numFmtId="0" fontId="3" fillId="3" borderId="3" xfId="0" applyFont="1" applyFill="1" applyBorder="1" applyAlignment="1">
      <alignment horizontal="right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right"/>
    </xf>
    <xf numFmtId="166" fontId="3" fillId="3" borderId="6" xfId="5" applyFont="1" applyFill="1" applyBorder="1" applyAlignment="1">
      <alignment horizontal="center"/>
    </xf>
    <xf numFmtId="0" fontId="6" fillId="4" borderId="1" xfId="0" applyFont="1" applyFill="1" applyBorder="1" applyAlignment="1">
      <alignment horizontal="right"/>
    </xf>
    <xf numFmtId="9" fontId="6" fillId="4" borderId="2" xfId="0" applyNumberFormat="1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/>
    <xf numFmtId="0" fontId="4" fillId="0" borderId="0" xfId="0" applyFont="1"/>
    <xf numFmtId="0" fontId="7" fillId="0" borderId="0" xfId="0" applyFont="1"/>
    <xf numFmtId="0" fontId="3" fillId="4" borderId="13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13" xfId="0" applyFont="1" applyFill="1" applyBorder="1"/>
    <xf numFmtId="0" fontId="3" fillId="4" borderId="6" xfId="0" applyFont="1" applyFill="1" applyBorder="1"/>
    <xf numFmtId="0" fontId="3" fillId="4" borderId="11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3" fillId="4" borderId="10" xfId="0" applyFont="1" applyFill="1" applyBorder="1"/>
    <xf numFmtId="0" fontId="3" fillId="4" borderId="12" xfId="0" applyFont="1" applyFill="1" applyBorder="1"/>
    <xf numFmtId="0" fontId="3" fillId="4" borderId="21" xfId="0" applyFont="1" applyFill="1" applyBorder="1" applyAlignment="1">
      <alignment horizontal="center"/>
    </xf>
    <xf numFmtId="0" fontId="3" fillId="4" borderId="19" xfId="0" applyFont="1" applyFill="1" applyBorder="1" applyAlignment="1">
      <alignment horizontal="center"/>
    </xf>
    <xf numFmtId="0" fontId="3" fillId="4" borderId="22" xfId="0" applyFont="1" applyFill="1" applyBorder="1"/>
    <xf numFmtId="0" fontId="3" fillId="4" borderId="20" xfId="0" applyFont="1" applyFill="1" applyBorder="1" applyAlignment="1">
      <alignment horizontal="left"/>
    </xf>
    <xf numFmtId="168" fontId="3" fillId="3" borderId="6" xfId="5" applyNumberFormat="1" applyFont="1" applyFill="1" applyBorder="1" applyAlignment="1">
      <alignment horizontal="center"/>
    </xf>
    <xf numFmtId="0" fontId="3" fillId="6" borderId="3" xfId="0" applyFont="1" applyFill="1" applyBorder="1" applyAlignment="1">
      <alignment horizontal="center"/>
    </xf>
    <xf numFmtId="0" fontId="3" fillId="6" borderId="8" xfId="0" applyFont="1" applyFill="1" applyBorder="1" applyAlignment="1">
      <alignment horizontal="center"/>
    </xf>
    <xf numFmtId="0" fontId="3" fillId="6" borderId="8" xfId="0" applyFont="1" applyFill="1" applyBorder="1"/>
    <xf numFmtId="0" fontId="3" fillId="6" borderId="4" xfId="0" applyFont="1" applyFill="1" applyBorder="1"/>
    <xf numFmtId="0" fontId="3" fillId="6" borderId="11" xfId="0" applyFont="1" applyFill="1" applyBorder="1" applyAlignment="1">
      <alignment horizontal="center"/>
    </xf>
    <xf numFmtId="0" fontId="3" fillId="6" borderId="10" xfId="0" applyFont="1" applyFill="1" applyBorder="1" applyAlignment="1">
      <alignment horizontal="center"/>
    </xf>
    <xf numFmtId="0" fontId="3" fillId="6" borderId="10" xfId="0" applyFont="1" applyFill="1" applyBorder="1"/>
    <xf numFmtId="0" fontId="3" fillId="6" borderId="12" xfId="0" applyFont="1" applyFill="1" applyBorder="1"/>
    <xf numFmtId="0" fontId="3" fillId="6" borderId="14" xfId="0" applyFont="1" applyFill="1" applyBorder="1" applyAlignment="1">
      <alignment horizontal="center"/>
    </xf>
    <xf numFmtId="0" fontId="3" fillId="6" borderId="15" xfId="0" applyFont="1" applyFill="1" applyBorder="1"/>
    <xf numFmtId="0" fontId="3" fillId="6" borderId="4" xfId="0" applyFont="1" applyFill="1" applyBorder="1" applyAlignment="1">
      <alignment horizontal="left"/>
    </xf>
    <xf numFmtId="0" fontId="3" fillId="6" borderId="21" xfId="0" applyFont="1" applyFill="1" applyBorder="1" applyAlignment="1">
      <alignment horizontal="center"/>
    </xf>
    <xf numFmtId="0" fontId="3" fillId="6" borderId="19" xfId="0" applyFont="1" applyFill="1" applyBorder="1" applyAlignment="1">
      <alignment horizontal="center"/>
    </xf>
    <xf numFmtId="0" fontId="3" fillId="6" borderId="22" xfId="0" applyFont="1" applyFill="1" applyBorder="1"/>
    <xf numFmtId="0" fontId="3" fillId="6" borderId="20" xfId="0" applyFont="1" applyFill="1" applyBorder="1" applyAlignment="1">
      <alignment horizontal="left"/>
    </xf>
    <xf numFmtId="0" fontId="3" fillId="4" borderId="16" xfId="0" applyFont="1" applyFill="1" applyBorder="1" applyAlignment="1">
      <alignment horizontal="center"/>
    </xf>
    <xf numFmtId="0" fontId="3" fillId="4" borderId="17" xfId="0" applyFont="1" applyFill="1" applyBorder="1"/>
    <xf numFmtId="0" fontId="3" fillId="4" borderId="6" xfId="0" applyFont="1" applyFill="1" applyBorder="1" applyAlignment="1">
      <alignment horizontal="left"/>
    </xf>
    <xf numFmtId="0" fontId="3" fillId="6" borderId="1" xfId="0" applyFont="1" applyFill="1" applyBorder="1" applyAlignment="1">
      <alignment horizontal="center"/>
    </xf>
    <xf numFmtId="0" fontId="3" fillId="6" borderId="18" xfId="0" applyFont="1" applyFill="1" applyBorder="1" applyAlignment="1">
      <alignment horizontal="center"/>
    </xf>
    <xf numFmtId="0" fontId="3" fillId="6" borderId="18" xfId="0" applyFont="1" applyFill="1" applyBorder="1"/>
    <xf numFmtId="0" fontId="3" fillId="6" borderId="2" xfId="0" applyFont="1" applyFill="1" applyBorder="1"/>
  </cellXfs>
  <cellStyles count="6">
    <cellStyle name="Currency" xfId="1" builtinId="4"/>
    <cellStyle name="Currency 2" xfId="3"/>
    <cellStyle name="Currency 3" xfId="4"/>
    <cellStyle name="Currency 4" xfId="5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April-17-</a:t>
            </a:r>
            <a:r>
              <a:rPr lang="en-AU" baseline="0"/>
              <a:t>Results</a:t>
            </a:r>
            <a:endParaRPr lang="en-AU"/>
          </a:p>
        </c:rich>
      </c:tx>
      <c:layout>
        <c:manualLayout>
          <c:xMode val="edge"/>
          <c:yMode val="edge"/>
          <c:x val="0.41217345286014401"/>
          <c:y val="3.774749263843552E-3"/>
        </c:manualLayout>
      </c:layout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data!$B$7</c:f>
              <c:strCache>
                <c:ptCount val="1"/>
                <c:pt idx="0">
                  <c:v>Wins</c:v>
                </c:pt>
              </c:strCache>
            </c:strRef>
          </c:tx>
          <c:invertIfNegative val="0"/>
          <c:cat>
            <c:strRef>
              <c:f>data!$C$6:$I$6</c:f>
              <c:strCache>
                <c:ptCount val="7"/>
                <c:pt idx="0">
                  <c:v>Sat 1 Apr</c:v>
                </c:pt>
                <c:pt idx="1">
                  <c:v>Sat 8 Apr</c:v>
                </c:pt>
                <c:pt idx="2">
                  <c:v>Sat 15 Apr</c:v>
                </c:pt>
                <c:pt idx="3">
                  <c:v>Mon 17 Apr</c:v>
                </c:pt>
                <c:pt idx="4">
                  <c:v>Sat 22 Apr</c:v>
                </c:pt>
                <c:pt idx="5">
                  <c:v>Tue 25 Apr</c:v>
                </c:pt>
                <c:pt idx="6">
                  <c:v>Sat 29 Apr</c:v>
                </c:pt>
              </c:strCache>
            </c:strRef>
          </c:cat>
          <c:val>
            <c:numRef>
              <c:f>data!$C$7:$I$7</c:f>
              <c:numCache>
                <c:formatCode>General</c:formatCode>
                <c:ptCount val="7"/>
                <c:pt idx="0">
                  <c:v>4</c:v>
                </c:pt>
                <c:pt idx="1">
                  <c:v>6</c:v>
                </c:pt>
                <c:pt idx="2">
                  <c:v>10</c:v>
                </c:pt>
                <c:pt idx="3">
                  <c:v>4</c:v>
                </c:pt>
                <c:pt idx="4">
                  <c:v>8</c:v>
                </c:pt>
                <c:pt idx="5">
                  <c:v>2</c:v>
                </c:pt>
                <c:pt idx="6">
                  <c:v>3</c:v>
                </c:pt>
              </c:numCache>
            </c:numRef>
          </c:val>
        </c:ser>
        <c:ser>
          <c:idx val="1"/>
          <c:order val="1"/>
          <c:tx>
            <c:strRef>
              <c:f>data!$B$8</c:f>
              <c:strCache>
                <c:ptCount val="1"/>
                <c:pt idx="0">
                  <c:v>Places</c:v>
                </c:pt>
              </c:strCache>
            </c:strRef>
          </c:tx>
          <c:invertIfNegative val="0"/>
          <c:cat>
            <c:strRef>
              <c:f>data!$C$6:$I$6</c:f>
              <c:strCache>
                <c:ptCount val="7"/>
                <c:pt idx="0">
                  <c:v>Sat 1 Apr</c:v>
                </c:pt>
                <c:pt idx="1">
                  <c:v>Sat 8 Apr</c:v>
                </c:pt>
                <c:pt idx="2">
                  <c:v>Sat 15 Apr</c:v>
                </c:pt>
                <c:pt idx="3">
                  <c:v>Mon 17 Apr</c:v>
                </c:pt>
                <c:pt idx="4">
                  <c:v>Sat 22 Apr</c:v>
                </c:pt>
                <c:pt idx="5">
                  <c:v>Tue 25 Apr</c:v>
                </c:pt>
                <c:pt idx="6">
                  <c:v>Sat 29 Apr</c:v>
                </c:pt>
              </c:strCache>
            </c:strRef>
          </c:cat>
          <c:val>
            <c:numRef>
              <c:f>data!$C$8:$I$8</c:f>
              <c:numCache>
                <c:formatCode>General</c:formatCode>
                <c:ptCount val="7"/>
                <c:pt idx="0">
                  <c:v>5</c:v>
                </c:pt>
                <c:pt idx="1">
                  <c:v>7</c:v>
                </c:pt>
                <c:pt idx="2">
                  <c:v>6</c:v>
                </c:pt>
                <c:pt idx="3">
                  <c:v>3</c:v>
                </c:pt>
                <c:pt idx="4">
                  <c:v>6</c:v>
                </c:pt>
                <c:pt idx="5">
                  <c:v>3</c:v>
                </c:pt>
                <c:pt idx="6">
                  <c:v>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1290832"/>
        <c:axId val="501291224"/>
      </c:barChart>
      <c:lineChart>
        <c:grouping val="standard"/>
        <c:varyColors val="0"/>
        <c:ser>
          <c:idx val="2"/>
          <c:order val="2"/>
          <c:tx>
            <c:strRef>
              <c:f>data!$B$11</c:f>
              <c:strCache>
                <c:ptCount val="1"/>
                <c:pt idx="0">
                  <c:v>Strike rate</c:v>
                </c:pt>
              </c:strCache>
            </c:strRef>
          </c:tx>
          <c:marker>
            <c:symbol val="none"/>
          </c:marker>
          <c:dLbls>
            <c:dLbl>
              <c:idx val="1"/>
              <c:layout>
                <c:manualLayout>
                  <c:x val="-3.8807470679401893E-2"/>
                  <c:y val="1.761098390421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6924376306322198E-2"/>
                  <c:y val="2.42998398163522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1.5493582650437534E-2"/>
                  <c:y val="-4.60285334043813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4.5596270934564954E-2"/>
                  <c:y val="-2.358045737783906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3292022571635632E-2"/>
                  <c:y val="-3.315420909052005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data!$C$6:$I$6</c:f>
              <c:strCache>
                <c:ptCount val="7"/>
                <c:pt idx="0">
                  <c:v>Sat 1 Apr</c:v>
                </c:pt>
                <c:pt idx="1">
                  <c:v>Sat 8 Apr</c:v>
                </c:pt>
                <c:pt idx="2">
                  <c:v>Sat 15 Apr</c:v>
                </c:pt>
                <c:pt idx="3">
                  <c:v>Mon 17 Apr</c:v>
                </c:pt>
                <c:pt idx="4">
                  <c:v>Sat 22 Apr</c:v>
                </c:pt>
                <c:pt idx="5">
                  <c:v>Tue 25 Apr</c:v>
                </c:pt>
                <c:pt idx="6">
                  <c:v>Sat 29 Apr</c:v>
                </c:pt>
              </c:strCache>
            </c:strRef>
          </c:cat>
          <c:val>
            <c:numRef>
              <c:f>data!$C$11:$I$11</c:f>
              <c:numCache>
                <c:formatCode>0%</c:formatCode>
                <c:ptCount val="7"/>
                <c:pt idx="0">
                  <c:v>0.36363636363636365</c:v>
                </c:pt>
                <c:pt idx="1">
                  <c:v>0.4</c:v>
                </c:pt>
                <c:pt idx="2">
                  <c:v>0.625</c:v>
                </c:pt>
                <c:pt idx="3">
                  <c:v>0.5714285714285714</c:v>
                </c:pt>
                <c:pt idx="4">
                  <c:v>0.61538461538461542</c:v>
                </c:pt>
                <c:pt idx="5">
                  <c:v>0.2857142857142857</c:v>
                </c:pt>
                <c:pt idx="6">
                  <c:v>0.21428571428571427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1292008"/>
        <c:axId val="501291616"/>
      </c:lineChart>
      <c:catAx>
        <c:axId val="5012908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01291224"/>
        <c:crosses val="autoZero"/>
        <c:auto val="1"/>
        <c:lblAlgn val="ctr"/>
        <c:lblOffset val="100"/>
        <c:noMultiLvlLbl val="0"/>
      </c:catAx>
      <c:valAx>
        <c:axId val="5012912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501290832"/>
        <c:crosses val="autoZero"/>
        <c:crossBetween val="between"/>
      </c:valAx>
      <c:valAx>
        <c:axId val="501291616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crossAx val="501292008"/>
        <c:crosses val="max"/>
        <c:crossBetween val="between"/>
      </c:valAx>
      <c:catAx>
        <c:axId val="5012920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01291616"/>
        <c:crosses val="autoZero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590551</xdr:colOff>
      <xdr:row>9</xdr:row>
      <xdr:rowOff>19050</xdr:rowOff>
    </xdr:from>
    <xdr:to>
      <xdr:col>15</xdr:col>
      <xdr:colOff>466726</xdr:colOff>
      <xdr:row>37</xdr:row>
      <xdr:rowOff>90489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3.bin"/><Relationship Id="rId7" Type="http://schemas.openxmlformats.org/officeDocument/2006/relationships/drawing" Target="../drawings/drawing1.xml"/><Relationship Id="rId2" Type="http://schemas.openxmlformats.org/officeDocument/2006/relationships/customProperty" Target="../customProperty2.bin"/><Relationship Id="rId1" Type="http://schemas.openxmlformats.org/officeDocument/2006/relationships/customProperty" Target="../customProperty1.bin"/><Relationship Id="rId6" Type="http://schemas.openxmlformats.org/officeDocument/2006/relationships/customProperty" Target="../customProperty6.bin"/><Relationship Id="rId5" Type="http://schemas.openxmlformats.org/officeDocument/2006/relationships/customProperty" Target="../customProperty5.bin"/><Relationship Id="rId4" Type="http://schemas.openxmlformats.org/officeDocument/2006/relationships/customProperty" Target="../customProperty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D8"/>
  <sheetViews>
    <sheetView tabSelected="1" topLeftCell="A4" workbookViewId="0">
      <selection activeCell="U16" sqref="U16"/>
    </sheetView>
  </sheetViews>
  <sheetFormatPr defaultRowHeight="12.75" x14ac:dyDescent="0.2"/>
  <cols>
    <col min="1" max="2" width="9.140625" style="8"/>
    <col min="3" max="3" width="21.5703125" style="8" customWidth="1"/>
    <col min="4" max="4" width="10.85546875" style="8" customWidth="1"/>
    <col min="5" max="16384" width="9.140625" style="8"/>
  </cols>
  <sheetData>
    <row r="3" spans="3:4" ht="15" x14ac:dyDescent="0.25">
      <c r="C3" s="9" t="s">
        <v>68</v>
      </c>
    </row>
    <row r="4" spans="3:4" ht="28.5" customHeight="1" x14ac:dyDescent="0.25">
      <c r="C4" s="2" t="s">
        <v>0</v>
      </c>
      <c r="D4" s="3">
        <f>data!J11</f>
        <v>0.5161290322580645</v>
      </c>
    </row>
    <row r="5" spans="3:4" ht="28.5" customHeight="1" x14ac:dyDescent="0.25">
      <c r="C5" s="4" t="s">
        <v>1</v>
      </c>
      <c r="D5" s="5">
        <f>data!J9</f>
        <v>62</v>
      </c>
    </row>
    <row r="6" spans="3:4" ht="28.5" customHeight="1" x14ac:dyDescent="0.25">
      <c r="C6" s="4" t="s">
        <v>7</v>
      </c>
      <c r="D6" s="5">
        <f>data!J7</f>
        <v>32</v>
      </c>
    </row>
    <row r="7" spans="3:4" ht="28.5" customHeight="1" x14ac:dyDescent="0.25">
      <c r="C7" s="4" t="s">
        <v>8</v>
      </c>
      <c r="D7" s="5">
        <f>data!J8</f>
        <v>27</v>
      </c>
    </row>
    <row r="8" spans="3:4" ht="28.5" customHeight="1" x14ac:dyDescent="0.25">
      <c r="C8" s="6" t="s">
        <v>9</v>
      </c>
      <c r="D8" s="7">
        <f>data!J10</f>
        <v>6.7279999999999998</v>
      </c>
    </row>
  </sheetData>
  <pageMargins left="0.7" right="0.7" top="0.75" bottom="0.75" header="0.3" footer="0.3"/>
  <customProperties>
    <customPr name="ORB_SHEETNAME" r:id="rId1"/>
    <customPr name="RB_DECIMAL_SEPARATOR" r:id="rId2"/>
    <customPr name="RB_PATH_SEPARATOR" r:id="rId3"/>
    <customPr name="RB_THOUSAND_SEPARATOR" r:id="rId4"/>
    <customPr name="RB_WORKBOOK_DATARECENCY_CURRENT" r:id="rId5"/>
    <customPr name="RB_WORKBOOK_VERSION" r:id="rId6"/>
  </customProperties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3"/>
  <sheetViews>
    <sheetView workbookViewId="0">
      <selection activeCell="M23" sqref="M23"/>
    </sheetView>
  </sheetViews>
  <sheetFormatPr defaultRowHeight="15" x14ac:dyDescent="0.25"/>
  <cols>
    <col min="2" max="2" width="10" bestFit="1" customWidth="1"/>
    <col min="3" max="3" width="9.85546875" customWidth="1"/>
    <col min="4" max="5" width="9.85546875" style="21" customWidth="1"/>
    <col min="6" max="7" width="9.85546875" style="18" customWidth="1"/>
    <col min="8" max="9" width="9.85546875" style="25" customWidth="1"/>
    <col min="10" max="10" width="10" bestFit="1" customWidth="1"/>
  </cols>
  <sheetData>
    <row r="2" spans="2:10" x14ac:dyDescent="0.25">
      <c r="B2" s="1"/>
    </row>
    <row r="3" spans="2:10" x14ac:dyDescent="0.25">
      <c r="B3" s="1"/>
    </row>
    <row r="6" spans="2:10" x14ac:dyDescent="0.25">
      <c r="C6" s="17" t="s">
        <v>69</v>
      </c>
      <c r="D6" s="17" t="s">
        <v>70</v>
      </c>
      <c r="E6" s="17" t="s">
        <v>71</v>
      </c>
      <c r="F6" s="18" t="s">
        <v>72</v>
      </c>
      <c r="G6" s="18" t="s">
        <v>73</v>
      </c>
      <c r="H6" s="25" t="s">
        <v>74</v>
      </c>
      <c r="I6" s="25" t="s">
        <v>75</v>
      </c>
      <c r="J6" s="11">
        <v>42826</v>
      </c>
    </row>
    <row r="7" spans="2:10" x14ac:dyDescent="0.25">
      <c r="B7" t="s">
        <v>2</v>
      </c>
      <c r="C7" s="16">
        <f>'01042017'!D25+'01042017'!I27</f>
        <v>4</v>
      </c>
      <c r="D7" s="21">
        <f>'08042017'!D22+'08042017'!I27+'08042017'!N24</f>
        <v>6</v>
      </c>
      <c r="E7" s="21">
        <f>'15042017'!D29+'15042017'!I25+'15042017'!N15</f>
        <v>10</v>
      </c>
      <c r="F7" s="18">
        <f>'17042017'!D23+'17042017'!I14</f>
        <v>4</v>
      </c>
      <c r="G7" s="18">
        <f>'22042017'!D22+'22042017'!I17+'22042017'!N19</f>
        <v>8</v>
      </c>
      <c r="H7" s="25">
        <f>'25042017'!D20+'25042017'!I13</f>
        <v>2</v>
      </c>
      <c r="I7" s="25">
        <f>'29042017'!D26+'29042017'!I21+'29042017'!N18</f>
        <v>3</v>
      </c>
      <c r="J7" s="12">
        <f>SUM(C7:G7)</f>
        <v>32</v>
      </c>
    </row>
    <row r="8" spans="2:10" x14ac:dyDescent="0.25">
      <c r="B8" t="s">
        <v>3</v>
      </c>
      <c r="C8">
        <f>'01042017'!D26+'01042017'!I28</f>
        <v>5</v>
      </c>
      <c r="D8" s="21">
        <f>'08042017'!D23+'08042017'!I28+'08042017'!N25</f>
        <v>7</v>
      </c>
      <c r="E8" s="21">
        <f>'15042017'!D30+'15042017'!I26+'15042017'!N16</f>
        <v>6</v>
      </c>
      <c r="F8" s="18">
        <f>'17042017'!D24+'17042017'!I15</f>
        <v>3</v>
      </c>
      <c r="G8" s="18">
        <f>'22042017'!D23+'22042017'!I18+'22042017'!N20</f>
        <v>6</v>
      </c>
      <c r="H8" s="25">
        <f>'25042017'!D21+'25042017'!I14</f>
        <v>3</v>
      </c>
      <c r="I8" s="25">
        <f>'29042017'!D27+'29042017'!I22+'29042017'!N19</f>
        <v>9</v>
      </c>
      <c r="J8" s="12">
        <f>SUM(C8:G8)</f>
        <v>27</v>
      </c>
    </row>
    <row r="9" spans="2:10" x14ac:dyDescent="0.25">
      <c r="B9" t="s">
        <v>5</v>
      </c>
      <c r="C9">
        <f>'01042017'!D23+'01042017'!I25</f>
        <v>11</v>
      </c>
      <c r="D9" s="21">
        <f>'08042017'!D20+'08042017'!I25+'08042017'!N22</f>
        <v>15</v>
      </c>
      <c r="E9" s="21">
        <f>'15042017'!D27+'15042017'!I23+'15042017'!N13</f>
        <v>16</v>
      </c>
      <c r="F9" s="18">
        <f>'17042017'!D21+'17042017'!I12</f>
        <v>7</v>
      </c>
      <c r="G9" s="18">
        <f>'22042017'!D20+'22042017'!I15+'22042017'!N17</f>
        <v>13</v>
      </c>
      <c r="H9" s="25">
        <f>'25042017'!D18+'25042017'!I11</f>
        <v>7</v>
      </c>
      <c r="I9" s="25">
        <f>'29042017'!D24+'29042017'!I19+'29042017'!N16</f>
        <v>14</v>
      </c>
      <c r="J9" s="12">
        <f>SUM(C9:G9)</f>
        <v>62</v>
      </c>
    </row>
    <row r="10" spans="2:10" x14ac:dyDescent="0.25">
      <c r="B10" t="s">
        <v>6</v>
      </c>
      <c r="C10" s="14">
        <f>AVERAGE('01042017'!D27,'01042017'!I29)</f>
        <v>8.7149999999999999</v>
      </c>
      <c r="D10" s="14">
        <f>AVERAGE('08042017'!D24,'08042017'!I29,'08042017'!N26)</f>
        <v>6.8999999999999995</v>
      </c>
      <c r="E10" s="14">
        <f>AVERAGE('15042017'!D31,'15042017'!I27,'15042017'!N17)</f>
        <v>6.6099999999999994</v>
      </c>
      <c r="F10" s="14">
        <f>AVERAGE('17042017'!D25,'17042017'!I16)</f>
        <v>4.4249999999999998</v>
      </c>
      <c r="G10" s="14">
        <f>AVERAGE('22042017'!D24,'22042017'!I19,'22042017'!N21)</f>
        <v>6.9899999999999993</v>
      </c>
      <c r="H10" s="14">
        <f>AVERAGE('25042017'!D22,'25042017'!I15)</f>
        <v>1.98</v>
      </c>
      <c r="I10" s="14">
        <f>AVERAGE('29042017'!D28,'29042017'!I23,'29042017'!N20)</f>
        <v>5.375</v>
      </c>
      <c r="J10" s="15">
        <f>AVERAGE(C10:G10)</f>
        <v>6.7279999999999998</v>
      </c>
    </row>
    <row r="11" spans="2:10" x14ac:dyDescent="0.25">
      <c r="B11" t="s">
        <v>4</v>
      </c>
      <c r="C11" s="1">
        <f>C7/C9</f>
        <v>0.36363636363636365</v>
      </c>
      <c r="D11" s="1">
        <f t="shared" ref="D11:I11" si="0">D7/D9</f>
        <v>0.4</v>
      </c>
      <c r="E11" s="1">
        <f t="shared" si="0"/>
        <v>0.625</v>
      </c>
      <c r="F11" s="1">
        <f t="shared" si="0"/>
        <v>0.5714285714285714</v>
      </c>
      <c r="G11" s="1">
        <f t="shared" si="0"/>
        <v>0.61538461538461542</v>
      </c>
      <c r="H11" s="1">
        <f t="shared" si="0"/>
        <v>0.2857142857142857</v>
      </c>
      <c r="I11" s="1">
        <f t="shared" si="0"/>
        <v>0.21428571428571427</v>
      </c>
      <c r="J11" s="13">
        <f>J7/J9</f>
        <v>0.5161290322580645</v>
      </c>
    </row>
    <row r="13" spans="2:10" x14ac:dyDescent="0.25">
      <c r="J13" s="10"/>
    </row>
  </sheetData>
  <pageMargins left="0.7" right="0.7" top="0.75" bottom="0.75" header="0.3" footer="0.3"/>
  <pageSetup paperSize="9" orientation="portrait" r:id="rId1"/>
  <customProperties>
    <customPr name="ORB_SHEETNAME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showGridLines="0" workbookViewId="0">
      <selection activeCell="O13" sqref="O13"/>
    </sheetView>
  </sheetViews>
  <sheetFormatPr defaultRowHeight="15" x14ac:dyDescent="0.25"/>
  <cols>
    <col min="1" max="2" width="9.140625" style="23"/>
    <col min="3" max="3" width="17.7109375" style="23" bestFit="1" customWidth="1"/>
    <col min="4" max="7" width="9.140625" style="23"/>
    <col min="8" max="8" width="16.42578125" style="23" bestFit="1" customWidth="1"/>
    <col min="9" max="12" width="9.140625" style="23"/>
    <col min="13" max="13" width="16.42578125" style="23" bestFit="1" customWidth="1"/>
    <col min="14" max="16384" width="9.140625" style="23"/>
  </cols>
  <sheetData>
    <row r="1" spans="1:14" x14ac:dyDescent="0.25">
      <c r="A1" s="51" t="s">
        <v>76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4" ht="18.75" x14ac:dyDescent="0.3">
      <c r="A2" s="52" t="s">
        <v>77</v>
      </c>
      <c r="B2" s="26"/>
      <c r="C2" s="26"/>
      <c r="D2" s="26"/>
      <c r="E2" s="26"/>
      <c r="F2" s="52" t="s">
        <v>10</v>
      </c>
      <c r="G2" s="26"/>
      <c r="H2" s="26"/>
      <c r="I2" s="26"/>
      <c r="J2" s="26"/>
      <c r="K2" s="26"/>
      <c r="L2" s="26"/>
      <c r="M2" s="26"/>
      <c r="N2" s="26"/>
    </row>
    <row r="4" spans="1:14" x14ac:dyDescent="0.25">
      <c r="A4" s="31" t="s">
        <v>12</v>
      </c>
      <c r="B4" s="31" t="s">
        <v>13</v>
      </c>
      <c r="C4" s="32" t="s">
        <v>14</v>
      </c>
      <c r="D4" s="32" t="s">
        <v>15</v>
      </c>
      <c r="E4" s="29"/>
      <c r="F4" s="27" t="s">
        <v>12</v>
      </c>
      <c r="G4" s="27" t="s">
        <v>13</v>
      </c>
      <c r="H4" s="28" t="s">
        <v>14</v>
      </c>
      <c r="I4" s="28" t="s">
        <v>15</v>
      </c>
      <c r="J4" s="29"/>
      <c r="K4" s="26"/>
      <c r="L4" s="26"/>
      <c r="M4" s="26"/>
      <c r="N4" s="26"/>
    </row>
    <row r="5" spans="1:14" x14ac:dyDescent="0.25">
      <c r="A5" s="54">
        <v>1</v>
      </c>
      <c r="B5" s="55">
        <v>2</v>
      </c>
      <c r="C5" s="56" t="s">
        <v>78</v>
      </c>
      <c r="D5" s="57" t="s">
        <v>17</v>
      </c>
      <c r="E5" s="26"/>
      <c r="F5" s="54">
        <v>2</v>
      </c>
      <c r="G5" s="55">
        <v>4</v>
      </c>
      <c r="H5" s="56" t="s">
        <v>48</v>
      </c>
      <c r="I5" s="57" t="s">
        <v>18</v>
      </c>
      <c r="J5" s="26"/>
      <c r="K5" s="26"/>
      <c r="L5" s="26"/>
      <c r="M5" s="26"/>
      <c r="N5" s="26"/>
    </row>
    <row r="6" spans="1:14" x14ac:dyDescent="0.25">
      <c r="A6" s="45"/>
      <c r="B6" s="37">
        <v>4</v>
      </c>
      <c r="C6" s="38" t="s">
        <v>79</v>
      </c>
      <c r="D6" s="46" t="s">
        <v>16</v>
      </c>
      <c r="E6" s="26"/>
      <c r="F6" s="61">
        <v>4</v>
      </c>
      <c r="G6" s="62">
        <v>3</v>
      </c>
      <c r="H6" s="63" t="s">
        <v>80</v>
      </c>
      <c r="I6" s="64" t="s">
        <v>16</v>
      </c>
      <c r="J6" s="26"/>
      <c r="K6" s="26"/>
      <c r="L6" s="26"/>
      <c r="M6" s="26"/>
      <c r="N6" s="26"/>
    </row>
    <row r="7" spans="1:14" x14ac:dyDescent="0.25">
      <c r="A7" s="49"/>
      <c r="B7" s="33">
        <v>10</v>
      </c>
      <c r="C7" s="34" t="s">
        <v>81</v>
      </c>
      <c r="D7" s="50" t="s">
        <v>18</v>
      </c>
      <c r="E7" s="26"/>
      <c r="F7" s="61"/>
      <c r="G7" s="62">
        <v>5</v>
      </c>
      <c r="H7" s="63" t="s">
        <v>82</v>
      </c>
      <c r="I7" s="64" t="s">
        <v>16</v>
      </c>
      <c r="J7" s="26"/>
      <c r="K7" s="26"/>
      <c r="L7" s="26"/>
      <c r="M7" s="26"/>
      <c r="N7" s="26"/>
    </row>
    <row r="8" spans="1:14" x14ac:dyDescent="0.25">
      <c r="A8" s="47">
        <v>2</v>
      </c>
      <c r="B8" s="35">
        <v>2</v>
      </c>
      <c r="C8" s="36" t="s">
        <v>83</v>
      </c>
      <c r="D8" s="48" t="s">
        <v>18</v>
      </c>
      <c r="E8" s="26"/>
      <c r="F8" s="61"/>
      <c r="G8" s="62">
        <v>16</v>
      </c>
      <c r="H8" s="63" t="s">
        <v>84</v>
      </c>
      <c r="I8" s="64" t="s">
        <v>16</v>
      </c>
      <c r="J8" s="26"/>
      <c r="K8" s="26"/>
      <c r="L8" s="26"/>
      <c r="M8" s="26"/>
      <c r="N8" s="26"/>
    </row>
    <row r="9" spans="1:14" x14ac:dyDescent="0.25">
      <c r="A9" s="47"/>
      <c r="B9" s="35">
        <v>8</v>
      </c>
      <c r="C9" s="36" t="s">
        <v>85</v>
      </c>
      <c r="D9" s="48" t="s">
        <v>16</v>
      </c>
      <c r="E9" s="26"/>
      <c r="F9" s="45">
        <v>5</v>
      </c>
      <c r="G9" s="37">
        <v>3</v>
      </c>
      <c r="H9" s="38" t="s">
        <v>56</v>
      </c>
      <c r="I9" s="46" t="s">
        <v>16</v>
      </c>
      <c r="J9" s="26"/>
      <c r="K9" s="26"/>
      <c r="L9" s="26"/>
      <c r="M9" s="26"/>
      <c r="N9" s="26"/>
    </row>
    <row r="10" spans="1:14" x14ac:dyDescent="0.25">
      <c r="A10" s="47"/>
      <c r="B10" s="35">
        <v>10</v>
      </c>
      <c r="C10" s="36" t="s">
        <v>86</v>
      </c>
      <c r="D10" s="48" t="s">
        <v>16</v>
      </c>
      <c r="E10" s="26"/>
      <c r="F10" s="45"/>
      <c r="G10" s="37">
        <v>6</v>
      </c>
      <c r="H10" s="38" t="s">
        <v>87</v>
      </c>
      <c r="I10" s="46" t="s">
        <v>16</v>
      </c>
      <c r="J10" s="26"/>
      <c r="K10" s="26"/>
      <c r="L10" s="26"/>
      <c r="M10" s="26"/>
      <c r="N10" s="26"/>
    </row>
    <row r="11" spans="1:14" x14ac:dyDescent="0.25">
      <c r="A11" s="70">
        <v>5</v>
      </c>
      <c r="B11" s="71">
        <v>7</v>
      </c>
      <c r="C11" s="72" t="s">
        <v>88</v>
      </c>
      <c r="D11" s="73" t="s">
        <v>17</v>
      </c>
      <c r="E11" s="26"/>
      <c r="F11" s="61">
        <v>7</v>
      </c>
      <c r="G11" s="62">
        <v>3</v>
      </c>
      <c r="H11" s="63" t="s">
        <v>47</v>
      </c>
      <c r="I11" s="64" t="s">
        <v>16</v>
      </c>
      <c r="J11" s="26"/>
      <c r="K11" s="26"/>
      <c r="L11" s="26"/>
      <c r="M11" s="26"/>
      <c r="N11" s="26"/>
    </row>
    <row r="12" spans="1:14" x14ac:dyDescent="0.25">
      <c r="A12" s="70"/>
      <c r="B12" s="71">
        <v>11</v>
      </c>
      <c r="C12" s="72" t="s">
        <v>89</v>
      </c>
      <c r="D12" s="73" t="s">
        <v>16</v>
      </c>
      <c r="E12" s="26"/>
      <c r="F12" s="61"/>
      <c r="G12" s="62">
        <v>4</v>
      </c>
      <c r="H12" s="63" t="s">
        <v>90</v>
      </c>
      <c r="I12" s="64" t="s">
        <v>17</v>
      </c>
      <c r="J12" s="26"/>
      <c r="K12" s="26"/>
      <c r="L12" s="26"/>
      <c r="M12" s="26"/>
      <c r="N12" s="26"/>
    </row>
    <row r="13" spans="1:14" x14ac:dyDescent="0.25">
      <c r="A13" s="70"/>
      <c r="B13" s="71">
        <v>14</v>
      </c>
      <c r="C13" s="72" t="s">
        <v>91</v>
      </c>
      <c r="D13" s="73" t="s">
        <v>16</v>
      </c>
      <c r="E13" s="26"/>
      <c r="F13" s="61"/>
      <c r="G13" s="62">
        <v>7</v>
      </c>
      <c r="H13" s="63" t="s">
        <v>59</v>
      </c>
      <c r="I13" s="64" t="s">
        <v>16</v>
      </c>
      <c r="J13" s="26"/>
      <c r="K13" s="26"/>
      <c r="L13" s="26"/>
      <c r="M13" s="26"/>
      <c r="N13" s="26"/>
    </row>
    <row r="14" spans="1:14" x14ac:dyDescent="0.25">
      <c r="A14" s="47">
        <v>7</v>
      </c>
      <c r="B14" s="35">
        <v>2</v>
      </c>
      <c r="C14" s="36" t="s">
        <v>44</v>
      </c>
      <c r="D14" s="48" t="s">
        <v>16</v>
      </c>
      <c r="E14" s="26"/>
      <c r="F14" s="74">
        <v>8</v>
      </c>
      <c r="G14" s="75">
        <v>2</v>
      </c>
      <c r="H14" s="76" t="s">
        <v>92</v>
      </c>
      <c r="I14" s="77" t="s">
        <v>16</v>
      </c>
      <c r="J14" s="26"/>
      <c r="K14" s="26"/>
      <c r="L14" s="26"/>
      <c r="M14" s="26"/>
      <c r="N14" s="26"/>
    </row>
    <row r="15" spans="1:14" x14ac:dyDescent="0.25">
      <c r="A15" s="47"/>
      <c r="B15" s="35">
        <v>8</v>
      </c>
      <c r="C15" s="36" t="s">
        <v>93</v>
      </c>
      <c r="D15" s="48" t="s">
        <v>17</v>
      </c>
      <c r="E15" s="26"/>
      <c r="F15" s="74"/>
      <c r="G15" s="75">
        <v>8</v>
      </c>
      <c r="H15" s="76" t="s">
        <v>94</v>
      </c>
      <c r="I15" s="77" t="s">
        <v>16</v>
      </c>
      <c r="J15" s="26"/>
      <c r="K15" s="26"/>
      <c r="L15" s="26"/>
      <c r="M15" s="26"/>
      <c r="N15" s="26"/>
    </row>
    <row r="16" spans="1:14" x14ac:dyDescent="0.25">
      <c r="A16" s="47"/>
      <c r="B16" s="35">
        <v>14</v>
      </c>
      <c r="C16" s="36" t="s">
        <v>62</v>
      </c>
      <c r="D16" s="48" t="s">
        <v>16</v>
      </c>
      <c r="E16" s="26"/>
      <c r="F16" s="74"/>
      <c r="G16" s="75">
        <v>14</v>
      </c>
      <c r="H16" s="76" t="s">
        <v>60</v>
      </c>
      <c r="I16" s="77" t="s">
        <v>16</v>
      </c>
      <c r="J16" s="26"/>
      <c r="K16" s="26"/>
      <c r="L16" s="26"/>
      <c r="M16" s="26"/>
      <c r="N16" s="26"/>
    </row>
    <row r="17" spans="1:14" x14ac:dyDescent="0.25">
      <c r="A17" s="49">
        <v>8</v>
      </c>
      <c r="B17" s="33">
        <v>7</v>
      </c>
      <c r="C17" s="34" t="s">
        <v>95</v>
      </c>
      <c r="D17" s="50" t="s">
        <v>16</v>
      </c>
      <c r="E17" s="26"/>
      <c r="F17" s="61">
        <v>9</v>
      </c>
      <c r="G17" s="62">
        <v>2</v>
      </c>
      <c r="H17" s="63" t="s">
        <v>30</v>
      </c>
      <c r="I17" s="64" t="s">
        <v>16</v>
      </c>
      <c r="J17" s="26"/>
      <c r="K17" s="26"/>
      <c r="L17" s="26"/>
      <c r="M17" s="26"/>
      <c r="N17" s="26"/>
    </row>
    <row r="18" spans="1:14" x14ac:dyDescent="0.25">
      <c r="A18" s="49"/>
      <c r="B18" s="33">
        <v>9</v>
      </c>
      <c r="C18" s="34" t="s">
        <v>96</v>
      </c>
      <c r="D18" s="50" t="s">
        <v>19</v>
      </c>
      <c r="E18" s="26"/>
      <c r="F18" s="61"/>
      <c r="G18" s="62">
        <v>3</v>
      </c>
      <c r="H18" s="63" t="s">
        <v>35</v>
      </c>
      <c r="I18" s="64" t="s">
        <v>16</v>
      </c>
      <c r="J18" s="26"/>
      <c r="K18" s="26"/>
      <c r="L18" s="26"/>
      <c r="M18" s="26"/>
      <c r="N18" s="26"/>
    </row>
    <row r="19" spans="1:14" x14ac:dyDescent="0.25">
      <c r="A19" s="67"/>
      <c r="B19" s="66">
        <v>13</v>
      </c>
      <c r="C19" s="68" t="s">
        <v>97</v>
      </c>
      <c r="D19" s="69" t="s">
        <v>16</v>
      </c>
      <c r="E19" s="26"/>
      <c r="F19" s="61"/>
      <c r="G19" s="62">
        <v>10</v>
      </c>
      <c r="H19" s="63" t="s">
        <v>55</v>
      </c>
      <c r="I19" s="64" t="s">
        <v>16</v>
      </c>
      <c r="J19" s="26"/>
      <c r="K19" s="26"/>
      <c r="L19" s="26"/>
      <c r="M19" s="26"/>
      <c r="N19" s="26"/>
    </row>
    <row r="20" spans="1:14" x14ac:dyDescent="0.25">
      <c r="A20" s="26"/>
      <c r="B20" s="26"/>
      <c r="C20" s="26"/>
      <c r="D20" s="26"/>
      <c r="E20" s="26"/>
      <c r="F20" s="61"/>
      <c r="G20" s="62">
        <v>13</v>
      </c>
      <c r="H20" s="63" t="s">
        <v>98</v>
      </c>
      <c r="I20" s="64" t="s">
        <v>19</v>
      </c>
      <c r="J20" s="26"/>
      <c r="K20" s="26"/>
      <c r="L20" s="26"/>
      <c r="M20" s="26"/>
      <c r="N20" s="26"/>
    </row>
    <row r="21" spans="1:14" x14ac:dyDescent="0.25">
      <c r="A21" s="26"/>
      <c r="B21" s="26"/>
      <c r="C21" s="51" t="s">
        <v>20</v>
      </c>
      <c r="D21" s="26"/>
      <c r="E21" s="26"/>
      <c r="F21" s="58"/>
      <c r="G21" s="53">
        <v>15</v>
      </c>
      <c r="H21" s="59" t="s">
        <v>38</v>
      </c>
      <c r="I21" s="60" t="s">
        <v>16</v>
      </c>
      <c r="J21" s="26"/>
      <c r="K21" s="26"/>
      <c r="L21" s="26"/>
      <c r="M21" s="26"/>
      <c r="N21" s="26"/>
    </row>
    <row r="22" spans="1:14" x14ac:dyDescent="0.25">
      <c r="A22" s="26"/>
      <c r="B22" s="26"/>
      <c r="C22" s="43" t="s">
        <v>0</v>
      </c>
      <c r="D22" s="44">
        <v>0.6</v>
      </c>
      <c r="E22" s="26"/>
      <c r="F22" s="30"/>
      <c r="G22" s="30"/>
      <c r="H22" s="26"/>
      <c r="I22" s="26"/>
      <c r="J22" s="26"/>
      <c r="K22" s="26"/>
      <c r="L22" s="26"/>
      <c r="M22" s="26"/>
      <c r="N22" s="26"/>
    </row>
    <row r="23" spans="1:14" x14ac:dyDescent="0.25">
      <c r="A23" s="26"/>
      <c r="B23" s="26"/>
      <c r="C23" s="39" t="s">
        <v>1</v>
      </c>
      <c r="D23" s="40">
        <v>5</v>
      </c>
      <c r="E23" s="26"/>
      <c r="F23" s="30"/>
      <c r="G23" s="30"/>
      <c r="H23" s="51" t="s">
        <v>20</v>
      </c>
      <c r="I23" s="26"/>
      <c r="J23" s="26"/>
      <c r="K23" s="26"/>
      <c r="L23" s="26"/>
      <c r="M23" s="26"/>
      <c r="N23" s="26"/>
    </row>
    <row r="24" spans="1:14" x14ac:dyDescent="0.25">
      <c r="A24" s="26"/>
      <c r="B24" s="26"/>
      <c r="C24" s="39" t="s">
        <v>21</v>
      </c>
      <c r="D24" s="40">
        <v>15</v>
      </c>
      <c r="E24" s="26"/>
      <c r="F24" s="30"/>
      <c r="G24" s="30"/>
      <c r="H24" s="43" t="s">
        <v>0</v>
      </c>
      <c r="I24" s="44">
        <v>0.17</v>
      </c>
      <c r="J24" s="26"/>
      <c r="K24" s="26"/>
      <c r="L24" s="26"/>
      <c r="M24" s="26"/>
      <c r="N24" s="26"/>
    </row>
    <row r="25" spans="1:14" x14ac:dyDescent="0.25">
      <c r="A25" s="26"/>
      <c r="B25" s="26"/>
      <c r="C25" s="39" t="s">
        <v>22</v>
      </c>
      <c r="D25" s="40">
        <v>3</v>
      </c>
      <c r="E25" s="26"/>
      <c r="F25" s="30"/>
      <c r="G25" s="30"/>
      <c r="H25" s="39" t="s">
        <v>1</v>
      </c>
      <c r="I25" s="40">
        <v>6</v>
      </c>
      <c r="J25" s="26"/>
      <c r="K25" s="26"/>
      <c r="L25" s="26"/>
      <c r="M25" s="26"/>
      <c r="N25" s="26"/>
    </row>
    <row r="26" spans="1:14" x14ac:dyDescent="0.25">
      <c r="A26" s="26"/>
      <c r="B26" s="26"/>
      <c r="C26" s="39" t="s">
        <v>23</v>
      </c>
      <c r="D26" s="40">
        <v>3</v>
      </c>
      <c r="E26" s="26"/>
      <c r="F26" s="30"/>
      <c r="G26" s="30"/>
      <c r="H26" s="39" t="s">
        <v>21</v>
      </c>
      <c r="I26" s="40">
        <v>17</v>
      </c>
      <c r="J26" s="26"/>
      <c r="K26" s="26"/>
      <c r="L26" s="26"/>
      <c r="M26" s="26"/>
      <c r="N26" s="26"/>
    </row>
    <row r="27" spans="1:14" x14ac:dyDescent="0.25">
      <c r="A27" s="26"/>
      <c r="B27" s="26"/>
      <c r="C27" s="41" t="s">
        <v>24</v>
      </c>
      <c r="D27" s="65">
        <v>9.43</v>
      </c>
      <c r="E27" s="26"/>
      <c r="F27" s="30"/>
      <c r="G27" s="30"/>
      <c r="H27" s="39" t="s">
        <v>22</v>
      </c>
      <c r="I27" s="40">
        <v>1</v>
      </c>
      <c r="J27" s="26"/>
      <c r="K27" s="26"/>
      <c r="L27" s="26"/>
      <c r="M27" s="26"/>
      <c r="N27" s="26"/>
    </row>
    <row r="28" spans="1:14" x14ac:dyDescent="0.25">
      <c r="A28" s="26"/>
      <c r="B28" s="26"/>
      <c r="C28" s="26"/>
      <c r="D28" s="26"/>
      <c r="E28" s="26"/>
      <c r="F28" s="26"/>
      <c r="G28" s="26"/>
      <c r="H28" s="39" t="s">
        <v>23</v>
      </c>
      <c r="I28" s="40">
        <v>2</v>
      </c>
      <c r="J28" s="26"/>
      <c r="K28" s="26"/>
      <c r="L28" s="26"/>
      <c r="M28" s="26"/>
      <c r="N28" s="26"/>
    </row>
    <row r="29" spans="1:14" x14ac:dyDescent="0.25">
      <c r="A29" s="26"/>
      <c r="B29" s="26"/>
      <c r="C29" s="26"/>
      <c r="D29" s="26"/>
      <c r="E29" s="26"/>
      <c r="F29" s="26"/>
      <c r="G29" s="26"/>
      <c r="H29" s="41" t="s">
        <v>24</v>
      </c>
      <c r="I29" s="42">
        <v>8</v>
      </c>
      <c r="J29" s="26"/>
      <c r="K29" s="26"/>
      <c r="L29" s="26"/>
      <c r="M29" s="26"/>
      <c r="N29" s="2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showGridLines="0" workbookViewId="0">
      <selection activeCell="Q15" sqref="Q15"/>
    </sheetView>
  </sheetViews>
  <sheetFormatPr defaultRowHeight="15" x14ac:dyDescent="0.25"/>
  <cols>
    <col min="1" max="2" width="9.140625" style="22"/>
    <col min="3" max="3" width="17.7109375" style="22" bestFit="1" customWidth="1"/>
    <col min="4" max="7" width="9.140625" style="22"/>
    <col min="8" max="8" width="16.42578125" style="22" bestFit="1" customWidth="1"/>
    <col min="9" max="12" width="9.140625" style="22"/>
    <col min="13" max="13" width="16.42578125" style="22" bestFit="1" customWidth="1"/>
    <col min="14" max="16384" width="9.140625" style="22"/>
  </cols>
  <sheetData>
    <row r="1" spans="1:14" x14ac:dyDescent="0.25">
      <c r="A1" s="103" t="s">
        <v>99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</row>
    <row r="2" spans="1:14" ht="18.75" x14ac:dyDescent="0.3">
      <c r="A2" s="104" t="s">
        <v>28</v>
      </c>
      <c r="B2" s="78"/>
      <c r="C2" s="78"/>
      <c r="D2" s="78"/>
      <c r="E2" s="78"/>
      <c r="F2" s="104" t="s">
        <v>10</v>
      </c>
      <c r="G2" s="78"/>
      <c r="H2" s="78"/>
      <c r="I2" s="78"/>
      <c r="J2" s="78"/>
      <c r="K2" s="104" t="s">
        <v>100</v>
      </c>
      <c r="L2" s="78"/>
      <c r="M2" s="78"/>
      <c r="N2" s="78"/>
    </row>
    <row r="4" spans="1:14" x14ac:dyDescent="0.25">
      <c r="A4" s="83" t="s">
        <v>12</v>
      </c>
      <c r="B4" s="83" t="s">
        <v>13</v>
      </c>
      <c r="C4" s="84" t="s">
        <v>14</v>
      </c>
      <c r="D4" s="84" t="s">
        <v>15</v>
      </c>
      <c r="E4" s="81"/>
      <c r="F4" s="79" t="s">
        <v>12</v>
      </c>
      <c r="G4" s="79" t="s">
        <v>13</v>
      </c>
      <c r="H4" s="80" t="s">
        <v>14</v>
      </c>
      <c r="I4" s="80" t="s">
        <v>15</v>
      </c>
      <c r="J4" s="81"/>
      <c r="K4" s="83" t="s">
        <v>12</v>
      </c>
      <c r="L4" s="83" t="s">
        <v>13</v>
      </c>
      <c r="M4" s="84" t="s">
        <v>14</v>
      </c>
      <c r="N4" s="84" t="s">
        <v>15</v>
      </c>
    </row>
    <row r="5" spans="1:14" x14ac:dyDescent="0.25">
      <c r="A5" s="105">
        <v>2</v>
      </c>
      <c r="B5" s="106">
        <v>1</v>
      </c>
      <c r="C5" s="107" t="s">
        <v>101</v>
      </c>
      <c r="D5" s="108" t="s">
        <v>19</v>
      </c>
      <c r="E5" s="78"/>
      <c r="F5" s="105">
        <v>2</v>
      </c>
      <c r="G5" s="106">
        <v>6</v>
      </c>
      <c r="H5" s="107" t="s">
        <v>102</v>
      </c>
      <c r="I5" s="108" t="s">
        <v>16</v>
      </c>
      <c r="J5" s="78"/>
      <c r="K5" s="138">
        <v>3</v>
      </c>
      <c r="L5" s="127">
        <v>2</v>
      </c>
      <c r="M5" s="139" t="s">
        <v>103</v>
      </c>
      <c r="N5" s="140" t="s">
        <v>19</v>
      </c>
    </row>
    <row r="6" spans="1:14" x14ac:dyDescent="0.25">
      <c r="A6" s="97"/>
      <c r="B6" s="89">
        <v>5</v>
      </c>
      <c r="C6" s="90" t="s">
        <v>104</v>
      </c>
      <c r="D6" s="98" t="s">
        <v>16</v>
      </c>
      <c r="E6" s="78"/>
      <c r="F6" s="97"/>
      <c r="G6" s="89">
        <v>12</v>
      </c>
      <c r="H6" s="90" t="s">
        <v>40</v>
      </c>
      <c r="I6" s="98" t="s">
        <v>16</v>
      </c>
      <c r="J6" s="78"/>
      <c r="K6" s="141"/>
      <c r="L6" s="142">
        <v>5</v>
      </c>
      <c r="M6" s="143" t="s">
        <v>105</v>
      </c>
      <c r="N6" s="144" t="s">
        <v>18</v>
      </c>
    </row>
    <row r="7" spans="1:14" x14ac:dyDescent="0.25">
      <c r="A7" s="101"/>
      <c r="B7" s="85">
        <v>13</v>
      </c>
      <c r="C7" s="86" t="s">
        <v>49</v>
      </c>
      <c r="D7" s="102" t="s">
        <v>16</v>
      </c>
      <c r="E7" s="78"/>
      <c r="F7" s="134"/>
      <c r="G7" s="135">
        <v>13</v>
      </c>
      <c r="H7" s="136" t="s">
        <v>106</v>
      </c>
      <c r="I7" s="137" t="s">
        <v>16</v>
      </c>
      <c r="J7" s="78"/>
      <c r="K7" s="141"/>
      <c r="L7" s="142">
        <v>6</v>
      </c>
      <c r="M7" s="143" t="s">
        <v>107</v>
      </c>
      <c r="N7" s="144" t="s">
        <v>16</v>
      </c>
    </row>
    <row r="8" spans="1:14" x14ac:dyDescent="0.25">
      <c r="A8" s="99">
        <v>3</v>
      </c>
      <c r="B8" s="87">
        <v>6</v>
      </c>
      <c r="C8" s="88" t="s">
        <v>63</v>
      </c>
      <c r="D8" s="100" t="s">
        <v>19</v>
      </c>
      <c r="E8" s="78"/>
      <c r="F8" s="97"/>
      <c r="G8" s="89">
        <v>14</v>
      </c>
      <c r="H8" s="90" t="s">
        <v>108</v>
      </c>
      <c r="I8" s="98" t="s">
        <v>16</v>
      </c>
      <c r="J8" s="78"/>
      <c r="K8" s="117">
        <v>5</v>
      </c>
      <c r="L8" s="118">
        <v>8</v>
      </c>
      <c r="M8" s="119" t="s">
        <v>109</v>
      </c>
      <c r="N8" s="120" t="s">
        <v>16</v>
      </c>
    </row>
    <row r="9" spans="1:14" x14ac:dyDescent="0.25">
      <c r="A9" s="99"/>
      <c r="B9" s="87">
        <v>10</v>
      </c>
      <c r="C9" s="88" t="s">
        <v>110</v>
      </c>
      <c r="D9" s="100" t="s">
        <v>16</v>
      </c>
      <c r="E9" s="78"/>
      <c r="F9" s="113">
        <v>4</v>
      </c>
      <c r="G9" s="114">
        <v>5</v>
      </c>
      <c r="H9" s="115" t="s">
        <v>67</v>
      </c>
      <c r="I9" s="116" t="s">
        <v>16</v>
      </c>
      <c r="J9" s="78"/>
      <c r="K9" s="117"/>
      <c r="L9" s="118">
        <v>9</v>
      </c>
      <c r="M9" s="119" t="s">
        <v>65</v>
      </c>
      <c r="N9" s="120" t="s">
        <v>19</v>
      </c>
    </row>
    <row r="10" spans="1:14" x14ac:dyDescent="0.25">
      <c r="A10" s="126">
        <v>4</v>
      </c>
      <c r="B10" s="127">
        <v>4</v>
      </c>
      <c r="C10" s="128" t="s">
        <v>111</v>
      </c>
      <c r="D10" s="129" t="s">
        <v>16</v>
      </c>
      <c r="E10" s="78"/>
      <c r="F10" s="113"/>
      <c r="G10" s="114">
        <v>9</v>
      </c>
      <c r="H10" s="115" t="s">
        <v>112</v>
      </c>
      <c r="I10" s="116" t="s">
        <v>16</v>
      </c>
      <c r="J10" s="78"/>
      <c r="K10" s="117"/>
      <c r="L10" s="118">
        <v>12</v>
      </c>
      <c r="M10" s="119" t="s">
        <v>113</v>
      </c>
      <c r="N10" s="120" t="s">
        <v>16</v>
      </c>
    </row>
    <row r="11" spans="1:14" x14ac:dyDescent="0.25">
      <c r="A11" s="99">
        <v>5</v>
      </c>
      <c r="B11" s="87">
        <v>1</v>
      </c>
      <c r="C11" s="88" t="s">
        <v>114</v>
      </c>
      <c r="D11" s="100" t="s">
        <v>16</v>
      </c>
      <c r="E11" s="78"/>
      <c r="F11" s="113"/>
      <c r="G11" s="114">
        <v>14</v>
      </c>
      <c r="H11" s="115" t="s">
        <v>66</v>
      </c>
      <c r="I11" s="116" t="s">
        <v>16</v>
      </c>
      <c r="J11" s="78"/>
      <c r="K11" s="141">
        <v>6</v>
      </c>
      <c r="L11" s="142">
        <v>5</v>
      </c>
      <c r="M11" s="143" t="s">
        <v>115</v>
      </c>
      <c r="N11" s="144" t="s">
        <v>16</v>
      </c>
    </row>
    <row r="12" spans="1:14" x14ac:dyDescent="0.25">
      <c r="A12" s="99"/>
      <c r="B12" s="87">
        <v>9</v>
      </c>
      <c r="C12" s="88" t="s">
        <v>116</v>
      </c>
      <c r="D12" s="100" t="s">
        <v>17</v>
      </c>
      <c r="E12" s="78"/>
      <c r="F12" s="113"/>
      <c r="G12" s="114">
        <v>15</v>
      </c>
      <c r="H12" s="115" t="s">
        <v>117</v>
      </c>
      <c r="I12" s="116" t="s">
        <v>16</v>
      </c>
      <c r="J12" s="78"/>
      <c r="K12" s="141"/>
      <c r="L12" s="142">
        <v>7</v>
      </c>
      <c r="M12" s="143" t="s">
        <v>118</v>
      </c>
      <c r="N12" s="144" t="s">
        <v>16</v>
      </c>
    </row>
    <row r="13" spans="1:14" x14ac:dyDescent="0.25">
      <c r="A13" s="126">
        <v>6</v>
      </c>
      <c r="B13" s="127">
        <v>2</v>
      </c>
      <c r="C13" s="128" t="s">
        <v>50</v>
      </c>
      <c r="D13" s="129" t="s">
        <v>17</v>
      </c>
      <c r="E13" s="78"/>
      <c r="F13" s="134">
        <v>5</v>
      </c>
      <c r="G13" s="135">
        <v>5</v>
      </c>
      <c r="H13" s="136" t="s">
        <v>119</v>
      </c>
      <c r="I13" s="137" t="s">
        <v>16</v>
      </c>
      <c r="J13" s="78"/>
      <c r="K13" s="141"/>
      <c r="L13" s="142">
        <v>9</v>
      </c>
      <c r="M13" s="143" t="s">
        <v>120</v>
      </c>
      <c r="N13" s="144" t="s">
        <v>16</v>
      </c>
    </row>
    <row r="14" spans="1:14" x14ac:dyDescent="0.25">
      <c r="A14" s="126"/>
      <c r="B14" s="127">
        <v>4</v>
      </c>
      <c r="C14" s="128" t="s">
        <v>51</v>
      </c>
      <c r="D14" s="129" t="s">
        <v>16</v>
      </c>
      <c r="E14" s="78"/>
      <c r="F14" s="134"/>
      <c r="G14" s="135">
        <v>6</v>
      </c>
      <c r="H14" s="136" t="s">
        <v>57</v>
      </c>
      <c r="I14" s="137" t="s">
        <v>16</v>
      </c>
      <c r="J14" s="78"/>
      <c r="K14" s="117">
        <v>8</v>
      </c>
      <c r="L14" s="118">
        <v>3</v>
      </c>
      <c r="M14" s="119" t="s">
        <v>121</v>
      </c>
      <c r="N14" s="120" t="s">
        <v>17</v>
      </c>
    </row>
    <row r="15" spans="1:14" x14ac:dyDescent="0.25">
      <c r="A15" s="126"/>
      <c r="B15" s="127">
        <v>8</v>
      </c>
      <c r="C15" s="128" t="s">
        <v>122</v>
      </c>
      <c r="D15" s="129" t="s">
        <v>16</v>
      </c>
      <c r="E15" s="78"/>
      <c r="F15" s="134"/>
      <c r="G15" s="135">
        <v>8</v>
      </c>
      <c r="H15" s="136" t="s">
        <v>123</v>
      </c>
      <c r="I15" s="137" t="s">
        <v>16</v>
      </c>
      <c r="J15" s="78"/>
      <c r="K15" s="117"/>
      <c r="L15" s="118">
        <v>7</v>
      </c>
      <c r="M15" s="119" t="s">
        <v>34</v>
      </c>
      <c r="N15" s="120" t="s">
        <v>19</v>
      </c>
    </row>
    <row r="16" spans="1:14" x14ac:dyDescent="0.25">
      <c r="A16" s="130"/>
      <c r="B16" s="131">
        <v>9</v>
      </c>
      <c r="C16" s="132" t="s">
        <v>124</v>
      </c>
      <c r="D16" s="133" t="s">
        <v>16</v>
      </c>
      <c r="E16" s="78"/>
      <c r="F16" s="113">
        <v>6</v>
      </c>
      <c r="G16" s="114">
        <v>3</v>
      </c>
      <c r="H16" s="115" t="s">
        <v>125</v>
      </c>
      <c r="I16" s="116" t="s">
        <v>17</v>
      </c>
      <c r="J16" s="78"/>
      <c r="K16" s="117"/>
      <c r="L16" s="118">
        <v>12</v>
      </c>
      <c r="M16" s="119" t="s">
        <v>126</v>
      </c>
      <c r="N16" s="120" t="s">
        <v>16</v>
      </c>
    </row>
    <row r="17" spans="1:14" x14ac:dyDescent="0.25">
      <c r="A17" s="78"/>
      <c r="B17" s="78"/>
      <c r="C17" s="78"/>
      <c r="D17" s="78"/>
      <c r="E17" s="78"/>
      <c r="F17" s="113"/>
      <c r="G17" s="114">
        <v>4</v>
      </c>
      <c r="H17" s="115" t="s">
        <v>53</v>
      </c>
      <c r="I17" s="116" t="s">
        <v>16</v>
      </c>
      <c r="J17" s="78"/>
      <c r="K17" s="110">
        <v>9</v>
      </c>
      <c r="L17" s="109">
        <v>4</v>
      </c>
      <c r="M17" s="111" t="s">
        <v>39</v>
      </c>
      <c r="N17" s="112" t="s">
        <v>17</v>
      </c>
    </row>
    <row r="18" spans="1:14" x14ac:dyDescent="0.25">
      <c r="A18" s="78"/>
      <c r="B18" s="78"/>
      <c r="C18" s="103" t="s">
        <v>20</v>
      </c>
      <c r="D18" s="78"/>
      <c r="E18" s="78"/>
      <c r="F18" s="113"/>
      <c r="G18" s="114">
        <v>6</v>
      </c>
      <c r="H18" s="115" t="s">
        <v>127</v>
      </c>
      <c r="I18" s="116" t="s">
        <v>16</v>
      </c>
      <c r="J18" s="78"/>
      <c r="K18" s="122"/>
      <c r="L18" s="123">
        <v>9</v>
      </c>
      <c r="M18" s="124" t="s">
        <v>128</v>
      </c>
      <c r="N18" s="125" t="s">
        <v>19</v>
      </c>
    </row>
    <row r="19" spans="1:14" x14ac:dyDescent="0.25">
      <c r="A19" s="78"/>
      <c r="B19" s="78"/>
      <c r="C19" s="95" t="s">
        <v>0</v>
      </c>
      <c r="D19" s="96">
        <v>0.4</v>
      </c>
      <c r="E19" s="78"/>
      <c r="F19" s="134">
        <v>9</v>
      </c>
      <c r="G19" s="135">
        <v>1</v>
      </c>
      <c r="H19" s="136" t="s">
        <v>36</v>
      </c>
      <c r="I19" s="137" t="s">
        <v>16</v>
      </c>
      <c r="J19" s="78"/>
      <c r="K19" s="81"/>
      <c r="L19" s="81"/>
      <c r="M19" s="78"/>
      <c r="N19" s="78"/>
    </row>
    <row r="20" spans="1:14" x14ac:dyDescent="0.25">
      <c r="A20" s="78"/>
      <c r="B20" s="78"/>
      <c r="C20" s="91" t="s">
        <v>1</v>
      </c>
      <c r="D20" s="92">
        <v>5</v>
      </c>
      <c r="E20" s="78"/>
      <c r="F20" s="134"/>
      <c r="G20" s="135">
        <v>11</v>
      </c>
      <c r="H20" s="136" t="s">
        <v>129</v>
      </c>
      <c r="I20" s="137" t="s">
        <v>16</v>
      </c>
      <c r="J20" s="78"/>
      <c r="K20" s="81"/>
      <c r="L20" s="81"/>
      <c r="M20" s="103" t="s">
        <v>20</v>
      </c>
      <c r="N20" s="78"/>
    </row>
    <row r="21" spans="1:14" x14ac:dyDescent="0.25">
      <c r="A21" s="78"/>
      <c r="B21" s="78"/>
      <c r="C21" s="91" t="s">
        <v>21</v>
      </c>
      <c r="D21" s="92">
        <v>12</v>
      </c>
      <c r="E21" s="78"/>
      <c r="F21" s="130"/>
      <c r="G21" s="131">
        <v>17</v>
      </c>
      <c r="H21" s="132" t="s">
        <v>130</v>
      </c>
      <c r="I21" s="133" t="s">
        <v>17</v>
      </c>
      <c r="J21" s="78"/>
      <c r="K21" s="81"/>
      <c r="L21" s="81"/>
      <c r="M21" s="95" t="s">
        <v>0</v>
      </c>
      <c r="N21" s="96">
        <v>0.4</v>
      </c>
    </row>
    <row r="22" spans="1:14" x14ac:dyDescent="0.25">
      <c r="A22" s="78"/>
      <c r="B22" s="78"/>
      <c r="C22" s="91" t="s">
        <v>22</v>
      </c>
      <c r="D22" s="92">
        <v>2</v>
      </c>
      <c r="E22" s="78"/>
      <c r="F22" s="82"/>
      <c r="G22" s="82"/>
      <c r="H22" s="78"/>
      <c r="I22" s="78"/>
      <c r="J22" s="78"/>
      <c r="K22" s="81"/>
      <c r="L22" s="81"/>
      <c r="M22" s="91" t="s">
        <v>1</v>
      </c>
      <c r="N22" s="92">
        <v>5</v>
      </c>
    </row>
    <row r="23" spans="1:14" x14ac:dyDescent="0.25">
      <c r="A23" s="78"/>
      <c r="B23" s="78"/>
      <c r="C23" s="91" t="s">
        <v>23</v>
      </c>
      <c r="D23" s="92">
        <v>2</v>
      </c>
      <c r="E23" s="78"/>
      <c r="F23" s="82"/>
      <c r="G23" s="82"/>
      <c r="H23" s="103" t="s">
        <v>20</v>
      </c>
      <c r="I23" s="78"/>
      <c r="J23" s="78"/>
      <c r="K23" s="81"/>
      <c r="L23" s="81"/>
      <c r="M23" s="91" t="s">
        <v>21</v>
      </c>
      <c r="N23" s="92">
        <v>14</v>
      </c>
    </row>
    <row r="24" spans="1:14" x14ac:dyDescent="0.25">
      <c r="A24" s="78"/>
      <c r="B24" s="78"/>
      <c r="C24" s="93" t="s">
        <v>24</v>
      </c>
      <c r="D24" s="121">
        <v>3.75</v>
      </c>
      <c r="E24" s="78"/>
      <c r="F24" s="82"/>
      <c r="G24" s="82"/>
      <c r="H24" s="95" t="s">
        <v>0</v>
      </c>
      <c r="I24" s="96">
        <v>0.4</v>
      </c>
      <c r="J24" s="78"/>
      <c r="K24" s="81"/>
      <c r="L24" s="81"/>
      <c r="M24" s="91" t="s">
        <v>22</v>
      </c>
      <c r="N24" s="92">
        <v>2</v>
      </c>
    </row>
    <row r="25" spans="1:14" x14ac:dyDescent="0.25">
      <c r="A25" s="78"/>
      <c r="B25" s="78"/>
      <c r="C25" s="78"/>
      <c r="D25" s="78"/>
      <c r="E25" s="78"/>
      <c r="F25" s="82"/>
      <c r="G25" s="82"/>
      <c r="H25" s="91" t="s">
        <v>1</v>
      </c>
      <c r="I25" s="92">
        <v>5</v>
      </c>
      <c r="J25" s="78"/>
      <c r="K25" s="78"/>
      <c r="L25" s="78"/>
      <c r="M25" s="91" t="s">
        <v>23</v>
      </c>
      <c r="N25" s="92">
        <v>5</v>
      </c>
    </row>
    <row r="26" spans="1:14" x14ac:dyDescent="0.25">
      <c r="A26" s="78"/>
      <c r="B26" s="78"/>
      <c r="C26" s="78"/>
      <c r="D26" s="78"/>
      <c r="E26" s="78"/>
      <c r="F26" s="82"/>
      <c r="G26" s="82"/>
      <c r="H26" s="91" t="s">
        <v>21</v>
      </c>
      <c r="I26" s="92">
        <v>17</v>
      </c>
      <c r="J26" s="78"/>
      <c r="K26" s="78"/>
      <c r="L26" s="78"/>
      <c r="M26" s="93" t="s">
        <v>24</v>
      </c>
      <c r="N26" s="94">
        <v>11</v>
      </c>
    </row>
    <row r="27" spans="1:14" x14ac:dyDescent="0.25">
      <c r="A27" s="78"/>
      <c r="B27" s="78"/>
      <c r="C27" s="78"/>
      <c r="D27" s="78"/>
      <c r="E27" s="78"/>
      <c r="F27" s="82"/>
      <c r="G27" s="82"/>
      <c r="H27" s="91" t="s">
        <v>22</v>
      </c>
      <c r="I27" s="92">
        <v>2</v>
      </c>
      <c r="J27" s="78"/>
      <c r="K27" s="78"/>
      <c r="L27" s="78"/>
      <c r="M27" s="78"/>
      <c r="N27" s="78"/>
    </row>
    <row r="28" spans="1:14" x14ac:dyDescent="0.25">
      <c r="A28" s="78"/>
      <c r="B28" s="78"/>
      <c r="C28" s="78"/>
      <c r="D28" s="78"/>
      <c r="E28" s="78"/>
      <c r="F28" s="78"/>
      <c r="G28" s="78"/>
      <c r="H28" s="91" t="s">
        <v>23</v>
      </c>
      <c r="I28" s="92">
        <v>0</v>
      </c>
      <c r="J28" s="78"/>
      <c r="K28" s="78"/>
      <c r="L28" s="78"/>
      <c r="M28" s="78"/>
      <c r="N28" s="78"/>
    </row>
    <row r="29" spans="1:14" x14ac:dyDescent="0.25">
      <c r="A29" s="78"/>
      <c r="B29" s="78"/>
      <c r="C29" s="78"/>
      <c r="D29" s="78"/>
      <c r="E29" s="78"/>
      <c r="F29" s="78"/>
      <c r="G29" s="78"/>
      <c r="H29" s="93" t="s">
        <v>24</v>
      </c>
      <c r="I29" s="94">
        <v>5.95</v>
      </c>
      <c r="J29" s="78"/>
      <c r="K29" s="78"/>
      <c r="L29" s="78"/>
      <c r="M29" s="78"/>
      <c r="N29" s="7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showGridLines="0" workbookViewId="0">
      <selection activeCell="Q14" sqref="Q14"/>
    </sheetView>
  </sheetViews>
  <sheetFormatPr defaultRowHeight="15" x14ac:dyDescent="0.25"/>
  <cols>
    <col min="1" max="2" width="9.140625" style="19"/>
    <col min="3" max="3" width="17.7109375" style="19" bestFit="1" customWidth="1"/>
    <col min="4" max="7" width="9.140625" style="19"/>
    <col min="8" max="8" width="16.42578125" style="19" bestFit="1" customWidth="1"/>
    <col min="9" max="12" width="9.140625" style="19"/>
    <col min="13" max="13" width="16.42578125" style="19" bestFit="1" customWidth="1"/>
    <col min="14" max="16384" width="9.140625" style="19"/>
  </cols>
  <sheetData>
    <row r="1" spans="1:14" x14ac:dyDescent="0.25">
      <c r="A1" s="166" t="s">
        <v>131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</row>
    <row r="2" spans="1:14" ht="18.75" x14ac:dyDescent="0.3">
      <c r="A2" s="167" t="s">
        <v>28</v>
      </c>
      <c r="B2" s="145"/>
      <c r="C2" s="145"/>
      <c r="D2" s="145"/>
      <c r="E2" s="145"/>
      <c r="F2" s="167" t="s">
        <v>10</v>
      </c>
      <c r="G2" s="145"/>
      <c r="H2" s="145"/>
      <c r="I2" s="145"/>
      <c r="J2" s="145"/>
      <c r="K2" s="167" t="s">
        <v>27</v>
      </c>
      <c r="L2" s="145"/>
      <c r="M2" s="145"/>
      <c r="N2" s="145"/>
    </row>
    <row r="4" spans="1:14" x14ac:dyDescent="0.25">
      <c r="A4" s="150" t="s">
        <v>12</v>
      </c>
      <c r="B4" s="150" t="s">
        <v>13</v>
      </c>
      <c r="C4" s="151" t="s">
        <v>14</v>
      </c>
      <c r="D4" s="151" t="s">
        <v>15</v>
      </c>
      <c r="E4" s="148"/>
      <c r="F4" s="146" t="s">
        <v>12</v>
      </c>
      <c r="G4" s="146" t="s">
        <v>13</v>
      </c>
      <c r="H4" s="147" t="s">
        <v>14</v>
      </c>
      <c r="I4" s="147" t="s">
        <v>15</v>
      </c>
      <c r="J4" s="148"/>
      <c r="K4" s="150" t="s">
        <v>12</v>
      </c>
      <c r="L4" s="150" t="s">
        <v>13</v>
      </c>
      <c r="M4" s="151" t="s">
        <v>14</v>
      </c>
      <c r="N4" s="151" t="s">
        <v>15</v>
      </c>
    </row>
    <row r="5" spans="1:14" x14ac:dyDescent="0.25">
      <c r="A5" s="169">
        <v>1</v>
      </c>
      <c r="B5" s="170">
        <v>5</v>
      </c>
      <c r="C5" s="171" t="s">
        <v>132</v>
      </c>
      <c r="D5" s="172" t="s">
        <v>17</v>
      </c>
      <c r="E5" s="145"/>
      <c r="F5" s="169">
        <v>1</v>
      </c>
      <c r="G5" s="170">
        <v>1</v>
      </c>
      <c r="H5" s="171" t="s">
        <v>133</v>
      </c>
      <c r="I5" s="172" t="s">
        <v>18</v>
      </c>
      <c r="J5" s="145"/>
      <c r="K5" s="197">
        <v>2</v>
      </c>
      <c r="L5" s="186">
        <v>2</v>
      </c>
      <c r="M5" s="198" t="s">
        <v>52</v>
      </c>
      <c r="N5" s="199" t="s">
        <v>16</v>
      </c>
    </row>
    <row r="6" spans="1:14" x14ac:dyDescent="0.25">
      <c r="A6" s="162"/>
      <c r="B6" s="154">
        <v>7</v>
      </c>
      <c r="C6" s="155" t="s">
        <v>134</v>
      </c>
      <c r="D6" s="163" t="s">
        <v>16</v>
      </c>
      <c r="E6" s="145"/>
      <c r="F6" s="162"/>
      <c r="G6" s="154">
        <v>2</v>
      </c>
      <c r="H6" s="155" t="s">
        <v>135</v>
      </c>
      <c r="I6" s="163" t="s">
        <v>17</v>
      </c>
      <c r="J6" s="145"/>
      <c r="K6" s="180">
        <v>4</v>
      </c>
      <c r="L6" s="181">
        <v>7</v>
      </c>
      <c r="M6" s="182" t="s">
        <v>136</v>
      </c>
      <c r="N6" s="183" t="s">
        <v>16</v>
      </c>
    </row>
    <row r="7" spans="1:14" x14ac:dyDescent="0.25">
      <c r="A7" s="164">
        <v>3</v>
      </c>
      <c r="B7" s="152">
        <v>4</v>
      </c>
      <c r="C7" s="153" t="s">
        <v>137</v>
      </c>
      <c r="D7" s="165" t="s">
        <v>16</v>
      </c>
      <c r="E7" s="145"/>
      <c r="F7" s="176">
        <v>2</v>
      </c>
      <c r="G7" s="177">
        <v>4</v>
      </c>
      <c r="H7" s="178" t="s">
        <v>88</v>
      </c>
      <c r="I7" s="179" t="s">
        <v>16</v>
      </c>
      <c r="J7" s="145"/>
      <c r="K7" s="180"/>
      <c r="L7" s="181">
        <v>12</v>
      </c>
      <c r="M7" s="182" t="s">
        <v>138</v>
      </c>
      <c r="N7" s="183" t="s">
        <v>17</v>
      </c>
    </row>
    <row r="8" spans="1:14" x14ac:dyDescent="0.25">
      <c r="A8" s="164"/>
      <c r="B8" s="152">
        <v>16</v>
      </c>
      <c r="C8" s="153" t="s">
        <v>139</v>
      </c>
      <c r="D8" s="165" t="s">
        <v>17</v>
      </c>
      <c r="E8" s="145"/>
      <c r="F8" s="176"/>
      <c r="G8" s="177">
        <v>7</v>
      </c>
      <c r="H8" s="178" t="s">
        <v>140</v>
      </c>
      <c r="I8" s="179" t="s">
        <v>16</v>
      </c>
      <c r="J8" s="145"/>
      <c r="K8" s="200">
        <v>5</v>
      </c>
      <c r="L8" s="201">
        <v>6</v>
      </c>
      <c r="M8" s="202" t="s">
        <v>141</v>
      </c>
      <c r="N8" s="203" t="s">
        <v>17</v>
      </c>
    </row>
    <row r="9" spans="1:14" x14ac:dyDescent="0.25">
      <c r="A9" s="164"/>
      <c r="B9" s="152">
        <v>19</v>
      </c>
      <c r="C9" s="153" t="s">
        <v>142</v>
      </c>
      <c r="D9" s="165" t="s">
        <v>16</v>
      </c>
      <c r="E9" s="145"/>
      <c r="F9" s="193">
        <v>4</v>
      </c>
      <c r="G9" s="194">
        <v>1</v>
      </c>
      <c r="H9" s="195" t="s">
        <v>143</v>
      </c>
      <c r="I9" s="196" t="s">
        <v>16</v>
      </c>
      <c r="J9" s="145"/>
      <c r="K9" s="204"/>
      <c r="L9" s="190">
        <v>10</v>
      </c>
      <c r="M9" s="205" t="s">
        <v>46</v>
      </c>
      <c r="N9" s="206" t="s">
        <v>16</v>
      </c>
    </row>
    <row r="10" spans="1:14" x14ac:dyDescent="0.25">
      <c r="A10" s="185">
        <v>5</v>
      </c>
      <c r="B10" s="186">
        <v>3</v>
      </c>
      <c r="C10" s="187" t="s">
        <v>58</v>
      </c>
      <c r="D10" s="188" t="s">
        <v>17</v>
      </c>
      <c r="E10" s="145"/>
      <c r="F10" s="193"/>
      <c r="G10" s="194">
        <v>8</v>
      </c>
      <c r="H10" s="195" t="s">
        <v>144</v>
      </c>
      <c r="I10" s="196" t="s">
        <v>19</v>
      </c>
      <c r="J10" s="145"/>
      <c r="K10" s="148"/>
      <c r="L10" s="148"/>
      <c r="M10" s="145"/>
      <c r="N10" s="145"/>
    </row>
    <row r="11" spans="1:14" x14ac:dyDescent="0.25">
      <c r="A11" s="185"/>
      <c r="B11" s="186">
        <v>7</v>
      </c>
      <c r="C11" s="187" t="s">
        <v>145</v>
      </c>
      <c r="D11" s="188" t="s">
        <v>16</v>
      </c>
      <c r="E11" s="145"/>
      <c r="F11" s="176">
        <v>5</v>
      </c>
      <c r="G11" s="177">
        <v>4</v>
      </c>
      <c r="H11" s="178" t="s">
        <v>64</v>
      </c>
      <c r="I11" s="179" t="s">
        <v>16</v>
      </c>
      <c r="J11" s="145"/>
      <c r="K11" s="148"/>
      <c r="L11" s="148"/>
      <c r="M11" s="166" t="s">
        <v>20</v>
      </c>
      <c r="N11" s="145"/>
    </row>
    <row r="12" spans="1:14" x14ac:dyDescent="0.25">
      <c r="A12" s="185"/>
      <c r="B12" s="186">
        <v>9</v>
      </c>
      <c r="C12" s="187" t="s">
        <v>146</v>
      </c>
      <c r="D12" s="188" t="s">
        <v>16</v>
      </c>
      <c r="E12" s="145"/>
      <c r="F12" s="176"/>
      <c r="G12" s="177">
        <v>6</v>
      </c>
      <c r="H12" s="178" t="s">
        <v>147</v>
      </c>
      <c r="I12" s="179" t="s">
        <v>16</v>
      </c>
      <c r="J12" s="145"/>
      <c r="K12" s="148"/>
      <c r="L12" s="148"/>
      <c r="M12" s="160" t="s">
        <v>0</v>
      </c>
      <c r="N12" s="161">
        <v>0.67</v>
      </c>
    </row>
    <row r="13" spans="1:14" x14ac:dyDescent="0.25">
      <c r="A13" s="185"/>
      <c r="B13" s="186">
        <v>16</v>
      </c>
      <c r="C13" s="187" t="s">
        <v>148</v>
      </c>
      <c r="D13" s="188" t="s">
        <v>16</v>
      </c>
      <c r="E13" s="145"/>
      <c r="F13" s="193">
        <v>6</v>
      </c>
      <c r="G13" s="194">
        <v>6</v>
      </c>
      <c r="H13" s="195" t="s">
        <v>149</v>
      </c>
      <c r="I13" s="196" t="s">
        <v>16</v>
      </c>
      <c r="J13" s="145"/>
      <c r="K13" s="148"/>
      <c r="L13" s="148"/>
      <c r="M13" s="156" t="s">
        <v>1</v>
      </c>
      <c r="N13" s="157">
        <v>3</v>
      </c>
    </row>
    <row r="14" spans="1:14" x14ac:dyDescent="0.25">
      <c r="A14" s="164">
        <v>7</v>
      </c>
      <c r="B14" s="152">
        <v>6</v>
      </c>
      <c r="C14" s="153" t="s">
        <v>150</v>
      </c>
      <c r="D14" s="165" t="s">
        <v>16</v>
      </c>
      <c r="E14" s="145"/>
      <c r="F14" s="193"/>
      <c r="G14" s="194">
        <v>8</v>
      </c>
      <c r="H14" s="195" t="s">
        <v>151</v>
      </c>
      <c r="I14" s="196" t="s">
        <v>19</v>
      </c>
      <c r="J14" s="145"/>
      <c r="K14" s="148"/>
      <c r="L14" s="148"/>
      <c r="M14" s="156" t="s">
        <v>21</v>
      </c>
      <c r="N14" s="157">
        <v>5</v>
      </c>
    </row>
    <row r="15" spans="1:14" x14ac:dyDescent="0.25">
      <c r="A15" s="164"/>
      <c r="B15" s="152">
        <v>7</v>
      </c>
      <c r="C15" s="153" t="s">
        <v>152</v>
      </c>
      <c r="D15" s="165" t="s">
        <v>16</v>
      </c>
      <c r="E15" s="145"/>
      <c r="F15" s="176">
        <v>7</v>
      </c>
      <c r="G15" s="177">
        <v>2</v>
      </c>
      <c r="H15" s="178" t="s">
        <v>55</v>
      </c>
      <c r="I15" s="179" t="s">
        <v>16</v>
      </c>
      <c r="J15" s="145"/>
      <c r="K15" s="148"/>
      <c r="L15" s="148"/>
      <c r="M15" s="156" t="s">
        <v>22</v>
      </c>
      <c r="N15" s="157">
        <v>2</v>
      </c>
    </row>
    <row r="16" spans="1:14" x14ac:dyDescent="0.25">
      <c r="A16" s="164"/>
      <c r="B16" s="152">
        <v>8</v>
      </c>
      <c r="C16" s="153" t="s">
        <v>153</v>
      </c>
      <c r="D16" s="165" t="s">
        <v>19</v>
      </c>
      <c r="E16" s="145"/>
      <c r="F16" s="176"/>
      <c r="G16" s="177">
        <v>5</v>
      </c>
      <c r="H16" s="178" t="s">
        <v>41</v>
      </c>
      <c r="I16" s="179" t="s">
        <v>16</v>
      </c>
      <c r="J16" s="145"/>
      <c r="K16" s="145"/>
      <c r="L16" s="145"/>
      <c r="M16" s="156" t="s">
        <v>23</v>
      </c>
      <c r="N16" s="157">
        <v>0</v>
      </c>
    </row>
    <row r="17" spans="1:14" x14ac:dyDescent="0.25">
      <c r="A17" s="164"/>
      <c r="B17" s="152">
        <v>11</v>
      </c>
      <c r="C17" s="153" t="s">
        <v>154</v>
      </c>
      <c r="D17" s="165" t="s">
        <v>17</v>
      </c>
      <c r="E17" s="145"/>
      <c r="F17" s="176"/>
      <c r="G17" s="177">
        <v>8</v>
      </c>
      <c r="H17" s="178" t="s">
        <v>54</v>
      </c>
      <c r="I17" s="179" t="s">
        <v>17</v>
      </c>
      <c r="J17" s="145"/>
      <c r="K17" s="145"/>
      <c r="L17" s="145"/>
      <c r="M17" s="158" t="s">
        <v>24</v>
      </c>
      <c r="N17" s="159">
        <v>5.75</v>
      </c>
    </row>
    <row r="18" spans="1:14" x14ac:dyDescent="0.25">
      <c r="A18" s="185">
        <v>8</v>
      </c>
      <c r="B18" s="186">
        <v>2</v>
      </c>
      <c r="C18" s="187" t="s">
        <v>155</v>
      </c>
      <c r="D18" s="188" t="s">
        <v>16</v>
      </c>
      <c r="E18" s="145"/>
      <c r="F18" s="193">
        <v>8</v>
      </c>
      <c r="G18" s="194">
        <v>3</v>
      </c>
      <c r="H18" s="195" t="s">
        <v>156</v>
      </c>
      <c r="I18" s="196" t="s">
        <v>16</v>
      </c>
      <c r="J18" s="145"/>
      <c r="K18" s="145"/>
      <c r="L18" s="145"/>
      <c r="M18" s="145"/>
      <c r="N18" s="145"/>
    </row>
    <row r="19" spans="1:14" x14ac:dyDescent="0.25">
      <c r="A19" s="185"/>
      <c r="B19" s="186">
        <v>3</v>
      </c>
      <c r="C19" s="187" t="s">
        <v>45</v>
      </c>
      <c r="D19" s="188" t="s">
        <v>17</v>
      </c>
      <c r="E19" s="145"/>
      <c r="F19" s="189"/>
      <c r="G19" s="190">
        <v>7</v>
      </c>
      <c r="H19" s="191" t="s">
        <v>157</v>
      </c>
      <c r="I19" s="192" t="s">
        <v>18</v>
      </c>
      <c r="J19" s="145"/>
      <c r="K19" s="145"/>
      <c r="L19" s="145"/>
      <c r="M19" s="145"/>
      <c r="N19" s="145"/>
    </row>
    <row r="20" spans="1:14" x14ac:dyDescent="0.25">
      <c r="A20" s="185"/>
      <c r="B20" s="186">
        <v>12</v>
      </c>
      <c r="C20" s="187" t="s">
        <v>158</v>
      </c>
      <c r="D20" s="188" t="s">
        <v>19</v>
      </c>
      <c r="E20" s="145"/>
      <c r="F20" s="149"/>
      <c r="G20" s="149"/>
      <c r="H20" s="145"/>
      <c r="I20" s="145"/>
      <c r="J20" s="145"/>
      <c r="K20" s="145"/>
      <c r="L20" s="145"/>
      <c r="M20" s="145"/>
      <c r="N20" s="145"/>
    </row>
    <row r="21" spans="1:14" x14ac:dyDescent="0.25">
      <c r="A21" s="185"/>
      <c r="B21" s="186">
        <v>15</v>
      </c>
      <c r="C21" s="187" t="s">
        <v>159</v>
      </c>
      <c r="D21" s="188" t="s">
        <v>16</v>
      </c>
      <c r="E21" s="145"/>
      <c r="F21" s="149"/>
      <c r="G21" s="149"/>
      <c r="H21" s="166" t="s">
        <v>20</v>
      </c>
      <c r="I21" s="145"/>
      <c r="J21" s="145"/>
      <c r="K21" s="145"/>
      <c r="L21" s="145"/>
      <c r="M21" s="145"/>
      <c r="N21" s="145"/>
    </row>
    <row r="22" spans="1:14" x14ac:dyDescent="0.25">
      <c r="A22" s="164">
        <v>9</v>
      </c>
      <c r="B22" s="152">
        <v>4</v>
      </c>
      <c r="C22" s="153" t="s">
        <v>160</v>
      </c>
      <c r="D22" s="165" t="s">
        <v>16</v>
      </c>
      <c r="E22" s="145"/>
      <c r="F22" s="149"/>
      <c r="G22" s="149"/>
      <c r="H22" s="160" t="s">
        <v>0</v>
      </c>
      <c r="I22" s="161">
        <v>0.28999999999999998</v>
      </c>
      <c r="J22" s="145"/>
      <c r="K22" s="145"/>
      <c r="L22" s="145"/>
      <c r="M22" s="145"/>
      <c r="N22" s="145"/>
    </row>
    <row r="23" spans="1:14" x14ac:dyDescent="0.25">
      <c r="A23" s="173"/>
      <c r="B23" s="168">
        <v>7</v>
      </c>
      <c r="C23" s="174" t="s">
        <v>93</v>
      </c>
      <c r="D23" s="175" t="s">
        <v>17</v>
      </c>
      <c r="E23" s="145"/>
      <c r="F23" s="149"/>
      <c r="G23" s="149"/>
      <c r="H23" s="156" t="s">
        <v>1</v>
      </c>
      <c r="I23" s="157">
        <v>7</v>
      </c>
      <c r="J23" s="145"/>
      <c r="K23" s="145"/>
      <c r="L23" s="145"/>
      <c r="M23" s="145"/>
      <c r="N23" s="145"/>
    </row>
    <row r="24" spans="1:14" x14ac:dyDescent="0.25">
      <c r="A24" s="145"/>
      <c r="B24" s="145"/>
      <c r="C24" s="145"/>
      <c r="D24" s="145"/>
      <c r="E24" s="145"/>
      <c r="F24" s="149"/>
      <c r="G24" s="149"/>
      <c r="H24" s="156" t="s">
        <v>21</v>
      </c>
      <c r="I24" s="157">
        <v>15</v>
      </c>
      <c r="J24" s="145"/>
      <c r="K24" s="145"/>
      <c r="L24" s="145"/>
      <c r="M24" s="145"/>
      <c r="N24" s="145"/>
    </row>
    <row r="25" spans="1:14" x14ac:dyDescent="0.25">
      <c r="A25" s="145"/>
      <c r="B25" s="145"/>
      <c r="C25" s="166" t="s">
        <v>20</v>
      </c>
      <c r="D25" s="145"/>
      <c r="E25" s="145"/>
      <c r="F25" s="149"/>
      <c r="G25" s="149"/>
      <c r="H25" s="156" t="s">
        <v>22</v>
      </c>
      <c r="I25" s="157">
        <v>2</v>
      </c>
      <c r="J25" s="145"/>
      <c r="K25" s="145"/>
      <c r="L25" s="145"/>
      <c r="M25" s="145"/>
      <c r="N25" s="145"/>
    </row>
    <row r="26" spans="1:14" x14ac:dyDescent="0.25">
      <c r="A26" s="145"/>
      <c r="B26" s="145"/>
      <c r="C26" s="160" t="s">
        <v>0</v>
      </c>
      <c r="D26" s="161">
        <v>1</v>
      </c>
      <c r="E26" s="145"/>
      <c r="F26" s="145"/>
      <c r="G26" s="145"/>
      <c r="H26" s="156" t="s">
        <v>23</v>
      </c>
      <c r="I26" s="157">
        <v>4</v>
      </c>
      <c r="J26" s="145"/>
      <c r="K26" s="145"/>
      <c r="L26" s="145"/>
      <c r="M26" s="145"/>
      <c r="N26" s="145"/>
    </row>
    <row r="27" spans="1:14" x14ac:dyDescent="0.25">
      <c r="A27" s="145"/>
      <c r="B27" s="145"/>
      <c r="C27" s="156" t="s">
        <v>1</v>
      </c>
      <c r="D27" s="157">
        <v>6</v>
      </c>
      <c r="E27" s="145"/>
      <c r="F27" s="145"/>
      <c r="G27" s="145"/>
      <c r="H27" s="158" t="s">
        <v>24</v>
      </c>
      <c r="I27" s="159">
        <v>7.25</v>
      </c>
      <c r="J27" s="145"/>
      <c r="K27" s="145"/>
      <c r="L27" s="145"/>
      <c r="M27" s="145"/>
      <c r="N27" s="145"/>
    </row>
    <row r="28" spans="1:14" x14ac:dyDescent="0.25">
      <c r="A28" s="145"/>
      <c r="B28" s="145"/>
      <c r="C28" s="156" t="s">
        <v>21</v>
      </c>
      <c r="D28" s="157">
        <v>19</v>
      </c>
      <c r="E28" s="145"/>
      <c r="F28" s="145"/>
      <c r="G28" s="145"/>
      <c r="H28" s="145"/>
      <c r="I28" s="145"/>
      <c r="J28" s="145"/>
      <c r="K28" s="145"/>
      <c r="L28" s="145"/>
      <c r="M28" s="145"/>
      <c r="N28" s="145"/>
    </row>
    <row r="29" spans="1:14" x14ac:dyDescent="0.25">
      <c r="A29" s="145"/>
      <c r="B29" s="145"/>
      <c r="C29" s="156" t="s">
        <v>22</v>
      </c>
      <c r="D29" s="157">
        <v>6</v>
      </c>
      <c r="E29" s="145"/>
      <c r="F29" s="145"/>
      <c r="G29" s="145"/>
      <c r="H29" s="145"/>
      <c r="I29" s="145"/>
      <c r="J29" s="145"/>
      <c r="K29" s="145"/>
      <c r="L29" s="145"/>
      <c r="M29" s="145"/>
      <c r="N29" s="145"/>
    </row>
    <row r="30" spans="1:14" x14ac:dyDescent="0.25">
      <c r="A30" s="145"/>
      <c r="B30" s="145"/>
      <c r="C30" s="156" t="s">
        <v>23</v>
      </c>
      <c r="D30" s="157">
        <v>2</v>
      </c>
      <c r="E30" s="145"/>
      <c r="F30" s="145"/>
      <c r="G30" s="145"/>
      <c r="H30" s="145"/>
      <c r="I30" s="145"/>
      <c r="J30" s="145"/>
      <c r="K30" s="145"/>
      <c r="L30" s="145"/>
      <c r="M30" s="145"/>
      <c r="N30" s="145"/>
    </row>
    <row r="31" spans="1:14" x14ac:dyDescent="0.25">
      <c r="A31" s="145"/>
      <c r="B31" s="145"/>
      <c r="C31" s="158" t="s">
        <v>24</v>
      </c>
      <c r="D31" s="184">
        <v>6.83</v>
      </c>
      <c r="E31" s="145"/>
      <c r="F31" s="145"/>
      <c r="G31" s="145"/>
      <c r="H31" s="145"/>
      <c r="I31" s="145"/>
      <c r="J31" s="145"/>
      <c r="K31" s="145"/>
      <c r="L31" s="145"/>
      <c r="M31" s="145"/>
      <c r="N31" s="14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showGridLines="0" workbookViewId="0">
      <selection activeCell="Q10" sqref="Q10"/>
    </sheetView>
  </sheetViews>
  <sheetFormatPr defaultRowHeight="15" x14ac:dyDescent="0.25"/>
  <cols>
    <col min="1" max="2" width="9.140625" style="145"/>
    <col min="3" max="3" width="17.7109375" style="145" bestFit="1" customWidth="1"/>
    <col min="4" max="7" width="9.140625" style="145"/>
    <col min="8" max="8" width="16.42578125" style="145" bestFit="1" customWidth="1"/>
    <col min="9" max="12" width="9.140625" style="145"/>
    <col min="13" max="13" width="16.42578125" style="145" bestFit="1" customWidth="1"/>
    <col min="14" max="16384" width="9.140625" style="145"/>
  </cols>
  <sheetData>
    <row r="1" spans="1:14" x14ac:dyDescent="0.25">
      <c r="A1" s="290" t="s">
        <v>183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69"/>
    </row>
    <row r="2" spans="1:14" ht="18.75" x14ac:dyDescent="0.3">
      <c r="A2" s="291" t="s">
        <v>33</v>
      </c>
      <c r="B2" s="269"/>
      <c r="C2" s="269"/>
      <c r="D2" s="269"/>
      <c r="E2" s="269"/>
      <c r="F2" s="291" t="s">
        <v>184</v>
      </c>
      <c r="G2" s="269"/>
      <c r="H2" s="269"/>
      <c r="I2" s="269"/>
      <c r="J2" s="269"/>
      <c r="K2" s="269"/>
      <c r="L2" s="269"/>
      <c r="M2" s="269"/>
      <c r="N2" s="269"/>
    </row>
    <row r="4" spans="1:14" x14ac:dyDescent="0.25">
      <c r="A4" s="274" t="s">
        <v>12</v>
      </c>
      <c r="B4" s="274" t="s">
        <v>13</v>
      </c>
      <c r="C4" s="275" t="s">
        <v>14</v>
      </c>
      <c r="D4" s="275" t="s">
        <v>15</v>
      </c>
      <c r="E4" s="272"/>
      <c r="F4" s="270" t="s">
        <v>12</v>
      </c>
      <c r="G4" s="270" t="s">
        <v>13</v>
      </c>
      <c r="H4" s="271" t="s">
        <v>14</v>
      </c>
      <c r="I4" s="271" t="s">
        <v>15</v>
      </c>
      <c r="J4" s="272"/>
      <c r="K4" s="269"/>
      <c r="L4" s="269"/>
      <c r="M4" s="269"/>
      <c r="N4" s="269"/>
    </row>
    <row r="5" spans="1:14" x14ac:dyDescent="0.25">
      <c r="A5" s="293">
        <v>2</v>
      </c>
      <c r="B5" s="294">
        <v>9</v>
      </c>
      <c r="C5" s="295" t="s">
        <v>185</v>
      </c>
      <c r="D5" s="296" t="s">
        <v>17</v>
      </c>
      <c r="E5" s="269"/>
      <c r="F5" s="317">
        <v>4</v>
      </c>
      <c r="G5" s="318">
        <v>1</v>
      </c>
      <c r="H5" s="319" t="s">
        <v>186</v>
      </c>
      <c r="I5" s="320" t="s">
        <v>16</v>
      </c>
      <c r="J5" s="269"/>
      <c r="K5" s="269"/>
      <c r="L5" s="269"/>
      <c r="M5" s="269"/>
      <c r="N5" s="269"/>
    </row>
    <row r="6" spans="1:14" x14ac:dyDescent="0.25">
      <c r="A6" s="286"/>
      <c r="B6" s="278">
        <v>14</v>
      </c>
      <c r="C6" s="279" t="s">
        <v>187</v>
      </c>
      <c r="D6" s="287" t="s">
        <v>19</v>
      </c>
      <c r="E6" s="269"/>
      <c r="F6" s="309"/>
      <c r="G6" s="310">
        <v>7</v>
      </c>
      <c r="H6" s="311" t="s">
        <v>188</v>
      </c>
      <c r="I6" s="312" t="s">
        <v>18</v>
      </c>
      <c r="J6" s="269"/>
      <c r="K6" s="269"/>
      <c r="L6" s="269"/>
      <c r="M6" s="269"/>
      <c r="N6" s="269"/>
    </row>
    <row r="7" spans="1:14" x14ac:dyDescent="0.25">
      <c r="A7" s="288">
        <v>3</v>
      </c>
      <c r="B7" s="276">
        <v>4</v>
      </c>
      <c r="C7" s="277" t="s">
        <v>189</v>
      </c>
      <c r="D7" s="289" t="s">
        <v>16</v>
      </c>
      <c r="E7" s="269"/>
      <c r="F7" s="300">
        <v>7</v>
      </c>
      <c r="G7" s="301">
        <v>5</v>
      </c>
      <c r="H7" s="302" t="s">
        <v>32</v>
      </c>
      <c r="I7" s="303" t="s">
        <v>18</v>
      </c>
      <c r="J7" s="269"/>
      <c r="K7" s="269"/>
      <c r="L7" s="269"/>
      <c r="M7" s="269"/>
      <c r="N7" s="269"/>
    </row>
    <row r="8" spans="1:14" x14ac:dyDescent="0.25">
      <c r="A8" s="288"/>
      <c r="B8" s="276">
        <v>11</v>
      </c>
      <c r="C8" s="277" t="s">
        <v>190</v>
      </c>
      <c r="D8" s="289" t="s">
        <v>16</v>
      </c>
      <c r="E8" s="269"/>
      <c r="F8" s="297"/>
      <c r="G8" s="292">
        <v>10</v>
      </c>
      <c r="H8" s="298" t="s">
        <v>191</v>
      </c>
      <c r="I8" s="299" t="s">
        <v>17</v>
      </c>
      <c r="J8" s="269"/>
      <c r="K8" s="269"/>
      <c r="L8" s="269"/>
      <c r="M8" s="269"/>
      <c r="N8" s="269"/>
    </row>
    <row r="9" spans="1:14" x14ac:dyDescent="0.25">
      <c r="A9" s="288"/>
      <c r="B9" s="276">
        <v>13</v>
      </c>
      <c r="C9" s="277" t="s">
        <v>192</v>
      </c>
      <c r="D9" s="289" t="s">
        <v>16</v>
      </c>
      <c r="E9" s="269"/>
      <c r="F9" s="273"/>
      <c r="G9" s="273"/>
      <c r="H9" s="269"/>
      <c r="I9" s="269"/>
      <c r="J9" s="269"/>
      <c r="K9" s="269"/>
      <c r="L9" s="269"/>
      <c r="M9" s="269"/>
      <c r="N9" s="269"/>
    </row>
    <row r="10" spans="1:14" x14ac:dyDescent="0.25">
      <c r="A10" s="305">
        <v>6</v>
      </c>
      <c r="B10" s="306">
        <v>6</v>
      </c>
      <c r="C10" s="307" t="s">
        <v>193</v>
      </c>
      <c r="D10" s="308" t="s">
        <v>17</v>
      </c>
      <c r="E10" s="269"/>
      <c r="F10" s="273"/>
      <c r="G10" s="273"/>
      <c r="H10" s="290" t="s">
        <v>20</v>
      </c>
      <c r="I10" s="269"/>
      <c r="J10" s="269"/>
      <c r="K10" s="269"/>
      <c r="L10" s="269"/>
      <c r="M10" s="269"/>
      <c r="N10" s="269"/>
    </row>
    <row r="11" spans="1:14" x14ac:dyDescent="0.25">
      <c r="A11" s="305"/>
      <c r="B11" s="306">
        <v>9</v>
      </c>
      <c r="C11" s="307" t="s">
        <v>194</v>
      </c>
      <c r="D11" s="308" t="s">
        <v>16</v>
      </c>
      <c r="E11" s="269"/>
      <c r="F11" s="273"/>
      <c r="G11" s="273"/>
      <c r="H11" s="284" t="s">
        <v>0</v>
      </c>
      <c r="I11" s="285">
        <v>0.5</v>
      </c>
      <c r="J11" s="269"/>
      <c r="K11" s="269"/>
      <c r="L11" s="269"/>
      <c r="M11" s="269"/>
      <c r="N11" s="269"/>
    </row>
    <row r="12" spans="1:14" x14ac:dyDescent="0.25">
      <c r="A12" s="288">
        <v>7</v>
      </c>
      <c r="B12" s="276">
        <v>1</v>
      </c>
      <c r="C12" s="277" t="s">
        <v>195</v>
      </c>
      <c r="D12" s="289" t="s">
        <v>17</v>
      </c>
      <c r="E12" s="269"/>
      <c r="F12" s="273"/>
      <c r="G12" s="273"/>
      <c r="H12" s="280" t="s">
        <v>1</v>
      </c>
      <c r="I12" s="281">
        <v>2</v>
      </c>
      <c r="J12" s="269"/>
      <c r="K12" s="269"/>
      <c r="L12" s="269"/>
      <c r="M12" s="269"/>
      <c r="N12" s="269"/>
    </row>
    <row r="13" spans="1:14" x14ac:dyDescent="0.25">
      <c r="A13" s="288"/>
      <c r="B13" s="276">
        <v>12</v>
      </c>
      <c r="C13" s="277" t="s">
        <v>196</v>
      </c>
      <c r="D13" s="289" t="s">
        <v>16</v>
      </c>
      <c r="E13" s="269"/>
      <c r="F13" s="273"/>
      <c r="G13" s="273"/>
      <c r="H13" s="280" t="s">
        <v>21</v>
      </c>
      <c r="I13" s="281">
        <v>4</v>
      </c>
      <c r="J13" s="269"/>
      <c r="K13" s="269"/>
      <c r="L13" s="269"/>
      <c r="M13" s="269"/>
      <c r="N13" s="269"/>
    </row>
    <row r="14" spans="1:14" x14ac:dyDescent="0.25">
      <c r="A14" s="288"/>
      <c r="B14" s="276">
        <v>13</v>
      </c>
      <c r="C14" s="277" t="s">
        <v>197</v>
      </c>
      <c r="D14" s="289" t="s">
        <v>16</v>
      </c>
      <c r="E14" s="269"/>
      <c r="F14" s="273"/>
      <c r="G14" s="273"/>
      <c r="H14" s="280" t="s">
        <v>22</v>
      </c>
      <c r="I14" s="281">
        <v>1</v>
      </c>
      <c r="J14" s="269"/>
      <c r="K14" s="269"/>
      <c r="L14" s="269"/>
      <c r="M14" s="269"/>
      <c r="N14" s="269"/>
    </row>
    <row r="15" spans="1:14" x14ac:dyDescent="0.25">
      <c r="A15" s="305">
        <v>9</v>
      </c>
      <c r="B15" s="306">
        <v>6</v>
      </c>
      <c r="C15" s="307" t="s">
        <v>198</v>
      </c>
      <c r="D15" s="308" t="s">
        <v>16</v>
      </c>
      <c r="E15" s="269"/>
      <c r="F15" s="269"/>
      <c r="G15" s="269"/>
      <c r="H15" s="280" t="s">
        <v>23</v>
      </c>
      <c r="I15" s="281">
        <v>2</v>
      </c>
      <c r="J15" s="269"/>
      <c r="K15" s="269"/>
      <c r="L15" s="269"/>
      <c r="M15" s="269"/>
      <c r="N15" s="269"/>
    </row>
    <row r="16" spans="1:14" x14ac:dyDescent="0.25">
      <c r="A16" s="305"/>
      <c r="B16" s="306">
        <v>13</v>
      </c>
      <c r="C16" s="307" t="s">
        <v>199</v>
      </c>
      <c r="D16" s="308" t="s">
        <v>16</v>
      </c>
      <c r="E16" s="269"/>
      <c r="F16" s="269"/>
      <c r="G16" s="269"/>
      <c r="H16" s="282" t="s">
        <v>24</v>
      </c>
      <c r="I16" s="283">
        <v>2.25</v>
      </c>
      <c r="J16" s="269"/>
      <c r="K16" s="269"/>
      <c r="L16" s="269"/>
      <c r="M16" s="269"/>
      <c r="N16" s="269"/>
    </row>
    <row r="17" spans="1:14" x14ac:dyDescent="0.25">
      <c r="A17" s="313"/>
      <c r="B17" s="314">
        <v>15</v>
      </c>
      <c r="C17" s="315" t="s">
        <v>200</v>
      </c>
      <c r="D17" s="316" t="s">
        <v>16</v>
      </c>
      <c r="E17" s="269"/>
      <c r="F17" s="269"/>
      <c r="G17" s="269"/>
      <c r="H17" s="269"/>
      <c r="I17" s="269"/>
      <c r="J17" s="269"/>
      <c r="K17" s="269"/>
      <c r="L17" s="269"/>
      <c r="M17" s="269"/>
      <c r="N17" s="269"/>
    </row>
    <row r="18" spans="1:14" x14ac:dyDescent="0.25">
      <c r="A18" s="269"/>
      <c r="B18" s="269"/>
      <c r="C18" s="269"/>
      <c r="D18" s="269"/>
      <c r="E18" s="269"/>
      <c r="F18" s="269"/>
      <c r="G18" s="269"/>
      <c r="H18" s="269"/>
      <c r="I18" s="269"/>
      <c r="J18" s="269"/>
      <c r="K18" s="269"/>
      <c r="L18" s="269"/>
      <c r="M18" s="269"/>
      <c r="N18" s="269"/>
    </row>
    <row r="19" spans="1:14" x14ac:dyDescent="0.25">
      <c r="A19" s="269"/>
      <c r="B19" s="269"/>
      <c r="C19" s="290" t="s">
        <v>20</v>
      </c>
      <c r="D19" s="269"/>
      <c r="E19" s="269"/>
      <c r="F19" s="269"/>
      <c r="G19" s="269"/>
      <c r="H19" s="269"/>
      <c r="I19" s="269"/>
      <c r="J19" s="269"/>
      <c r="K19" s="269"/>
      <c r="L19" s="269"/>
      <c r="M19" s="269"/>
      <c r="N19" s="269"/>
    </row>
    <row r="20" spans="1:14" x14ac:dyDescent="0.25">
      <c r="A20" s="269"/>
      <c r="B20" s="269"/>
      <c r="C20" s="284" t="s">
        <v>0</v>
      </c>
      <c r="D20" s="285">
        <v>0.6</v>
      </c>
      <c r="E20" s="269"/>
      <c r="F20" s="269"/>
      <c r="G20" s="269"/>
      <c r="H20" s="269"/>
      <c r="I20" s="269"/>
      <c r="J20" s="269"/>
      <c r="K20" s="269"/>
      <c r="L20" s="269"/>
      <c r="M20" s="269"/>
      <c r="N20" s="269"/>
    </row>
    <row r="21" spans="1:14" x14ac:dyDescent="0.25">
      <c r="A21" s="269"/>
      <c r="B21" s="269"/>
      <c r="C21" s="280" t="s">
        <v>1</v>
      </c>
      <c r="D21" s="281">
        <v>5</v>
      </c>
      <c r="E21" s="269"/>
      <c r="F21" s="269"/>
      <c r="G21" s="269"/>
      <c r="H21" s="269"/>
      <c r="I21" s="269"/>
      <c r="J21" s="269"/>
      <c r="K21" s="269"/>
      <c r="L21" s="269"/>
      <c r="M21" s="269"/>
      <c r="N21" s="269"/>
    </row>
    <row r="22" spans="1:14" x14ac:dyDescent="0.25">
      <c r="A22" s="269"/>
      <c r="B22" s="269"/>
      <c r="C22" s="280" t="s">
        <v>21</v>
      </c>
      <c r="D22" s="281">
        <v>13</v>
      </c>
      <c r="E22" s="269"/>
      <c r="F22" s="269"/>
      <c r="G22" s="269"/>
      <c r="H22" s="269"/>
      <c r="I22" s="269"/>
      <c r="J22" s="269"/>
      <c r="K22" s="269"/>
      <c r="L22" s="269"/>
      <c r="M22" s="269"/>
      <c r="N22" s="269"/>
    </row>
    <row r="23" spans="1:14" x14ac:dyDescent="0.25">
      <c r="A23" s="269"/>
      <c r="B23" s="269"/>
      <c r="C23" s="280" t="s">
        <v>22</v>
      </c>
      <c r="D23" s="281">
        <v>3</v>
      </c>
      <c r="E23" s="269"/>
      <c r="F23" s="269"/>
      <c r="G23" s="269"/>
      <c r="H23" s="269"/>
      <c r="I23" s="269"/>
      <c r="J23" s="269"/>
      <c r="K23" s="269"/>
      <c r="L23" s="269"/>
      <c r="M23" s="269"/>
      <c r="N23" s="269"/>
    </row>
    <row r="24" spans="1:14" x14ac:dyDescent="0.25">
      <c r="A24" s="269"/>
      <c r="B24" s="269"/>
      <c r="C24" s="280" t="s">
        <v>23</v>
      </c>
      <c r="D24" s="281">
        <v>1</v>
      </c>
      <c r="E24" s="269"/>
      <c r="F24" s="269"/>
      <c r="G24" s="269"/>
      <c r="H24" s="269"/>
      <c r="I24" s="269"/>
      <c r="J24" s="269"/>
      <c r="K24" s="269"/>
      <c r="L24" s="269"/>
      <c r="M24" s="269"/>
      <c r="N24" s="269"/>
    </row>
    <row r="25" spans="1:14" x14ac:dyDescent="0.25">
      <c r="A25" s="269"/>
      <c r="B25" s="269"/>
      <c r="C25" s="282" t="s">
        <v>24</v>
      </c>
      <c r="D25" s="304">
        <v>6.6</v>
      </c>
      <c r="E25" s="269"/>
      <c r="F25" s="269"/>
      <c r="G25" s="269"/>
      <c r="H25" s="269"/>
      <c r="I25" s="269"/>
      <c r="J25" s="269"/>
      <c r="K25" s="269"/>
      <c r="L25" s="269"/>
      <c r="M25" s="269"/>
      <c r="N25" s="26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showGridLines="0" workbookViewId="0">
      <selection activeCell="Q10" sqref="Q10"/>
    </sheetView>
  </sheetViews>
  <sheetFormatPr defaultRowHeight="15" x14ac:dyDescent="0.25"/>
  <cols>
    <col min="1" max="2" width="9.140625" style="20"/>
    <col min="3" max="3" width="17.7109375" style="20" bestFit="1" customWidth="1"/>
    <col min="4" max="7" width="9.140625" style="20"/>
    <col min="8" max="8" width="16.42578125" style="20" bestFit="1" customWidth="1"/>
    <col min="9" max="12" width="9.140625" style="20"/>
    <col min="13" max="13" width="16.42578125" style="20" bestFit="1" customWidth="1"/>
    <col min="14" max="17" width="9.140625" style="20"/>
    <col min="18" max="18" width="16.42578125" style="20" bestFit="1" customWidth="1"/>
    <col min="19" max="16384" width="9.140625" style="20"/>
  </cols>
  <sheetData>
    <row r="1" spans="1:14" x14ac:dyDescent="0.25">
      <c r="A1" s="228" t="s">
        <v>161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</row>
    <row r="2" spans="1:14" ht="18.75" x14ac:dyDescent="0.3">
      <c r="A2" s="229" t="s">
        <v>28</v>
      </c>
      <c r="B2" s="207"/>
      <c r="C2" s="207"/>
      <c r="D2" s="207"/>
      <c r="E2" s="207"/>
      <c r="F2" s="229" t="s">
        <v>10</v>
      </c>
      <c r="G2" s="207"/>
      <c r="H2" s="207"/>
      <c r="I2" s="207"/>
      <c r="J2" s="207"/>
      <c r="K2" s="229" t="s">
        <v>27</v>
      </c>
      <c r="L2" s="207"/>
      <c r="M2" s="207"/>
      <c r="N2" s="207"/>
    </row>
    <row r="4" spans="1:14" x14ac:dyDescent="0.25">
      <c r="A4" s="212" t="s">
        <v>12</v>
      </c>
      <c r="B4" s="212" t="s">
        <v>13</v>
      </c>
      <c r="C4" s="213" t="s">
        <v>14</v>
      </c>
      <c r="D4" s="213" t="s">
        <v>15</v>
      </c>
      <c r="E4" s="210"/>
      <c r="F4" s="208" t="s">
        <v>12</v>
      </c>
      <c r="G4" s="208" t="s">
        <v>13</v>
      </c>
      <c r="H4" s="209" t="s">
        <v>14</v>
      </c>
      <c r="I4" s="209" t="s">
        <v>15</v>
      </c>
      <c r="J4" s="210"/>
      <c r="K4" s="212" t="s">
        <v>12</v>
      </c>
      <c r="L4" s="212" t="s">
        <v>13</v>
      </c>
      <c r="M4" s="213" t="s">
        <v>14</v>
      </c>
      <c r="N4" s="213" t="s">
        <v>15</v>
      </c>
    </row>
    <row r="5" spans="1:14" x14ac:dyDescent="0.25">
      <c r="A5" s="231">
        <v>2</v>
      </c>
      <c r="B5" s="232">
        <v>3</v>
      </c>
      <c r="C5" s="233" t="s">
        <v>162</v>
      </c>
      <c r="D5" s="234" t="s">
        <v>16</v>
      </c>
      <c r="E5" s="207"/>
      <c r="F5" s="231">
        <v>2</v>
      </c>
      <c r="G5" s="232">
        <v>3</v>
      </c>
      <c r="H5" s="233" t="s">
        <v>163</v>
      </c>
      <c r="I5" s="234" t="s">
        <v>18</v>
      </c>
      <c r="J5" s="207"/>
      <c r="K5" s="259">
        <v>3</v>
      </c>
      <c r="L5" s="248">
        <v>3</v>
      </c>
      <c r="M5" s="260" t="s">
        <v>164</v>
      </c>
      <c r="N5" s="261" t="s">
        <v>19</v>
      </c>
    </row>
    <row r="6" spans="1:14" x14ac:dyDescent="0.25">
      <c r="A6" s="224"/>
      <c r="B6" s="216">
        <v>5</v>
      </c>
      <c r="C6" s="217" t="s">
        <v>165</v>
      </c>
      <c r="D6" s="225" t="s">
        <v>16</v>
      </c>
      <c r="E6" s="207"/>
      <c r="F6" s="238">
        <v>3</v>
      </c>
      <c r="G6" s="239">
        <v>2</v>
      </c>
      <c r="H6" s="240" t="s">
        <v>166</v>
      </c>
      <c r="I6" s="241" t="s">
        <v>16</v>
      </c>
      <c r="J6" s="207"/>
      <c r="K6" s="262"/>
      <c r="L6" s="263">
        <v>4</v>
      </c>
      <c r="M6" s="264" t="s">
        <v>167</v>
      </c>
      <c r="N6" s="265" t="s">
        <v>16</v>
      </c>
    </row>
    <row r="7" spans="1:14" x14ac:dyDescent="0.25">
      <c r="A7" s="226">
        <v>4</v>
      </c>
      <c r="B7" s="214">
        <v>10</v>
      </c>
      <c r="C7" s="215" t="s">
        <v>49</v>
      </c>
      <c r="D7" s="227" t="s">
        <v>16</v>
      </c>
      <c r="E7" s="207"/>
      <c r="F7" s="238"/>
      <c r="G7" s="239">
        <v>7</v>
      </c>
      <c r="H7" s="240" t="s">
        <v>168</v>
      </c>
      <c r="I7" s="241" t="s">
        <v>17</v>
      </c>
      <c r="J7" s="207"/>
      <c r="K7" s="242">
        <v>4</v>
      </c>
      <c r="L7" s="243">
        <v>4</v>
      </c>
      <c r="M7" s="244" t="s">
        <v>128</v>
      </c>
      <c r="N7" s="245" t="s">
        <v>18</v>
      </c>
    </row>
    <row r="8" spans="1:14" x14ac:dyDescent="0.25">
      <c r="A8" s="226"/>
      <c r="B8" s="214">
        <v>11</v>
      </c>
      <c r="C8" s="215" t="s">
        <v>63</v>
      </c>
      <c r="D8" s="227" t="s">
        <v>17</v>
      </c>
      <c r="E8" s="207"/>
      <c r="F8" s="255">
        <v>7</v>
      </c>
      <c r="G8" s="256">
        <v>6</v>
      </c>
      <c r="H8" s="257" t="s">
        <v>169</v>
      </c>
      <c r="I8" s="258" t="s">
        <v>17</v>
      </c>
      <c r="J8" s="207"/>
      <c r="K8" s="242"/>
      <c r="L8" s="243">
        <v>15</v>
      </c>
      <c r="M8" s="244" t="s">
        <v>170</v>
      </c>
      <c r="N8" s="245" t="s">
        <v>16</v>
      </c>
    </row>
    <row r="9" spans="1:14" x14ac:dyDescent="0.25">
      <c r="A9" s="247">
        <v>6</v>
      </c>
      <c r="B9" s="248">
        <v>1</v>
      </c>
      <c r="C9" s="249" t="s">
        <v>171</v>
      </c>
      <c r="D9" s="250" t="s">
        <v>17</v>
      </c>
      <c r="E9" s="207"/>
      <c r="F9" s="238">
        <v>9</v>
      </c>
      <c r="G9" s="239">
        <v>1</v>
      </c>
      <c r="H9" s="240" t="s">
        <v>172</v>
      </c>
      <c r="I9" s="241" t="s">
        <v>17</v>
      </c>
      <c r="J9" s="207"/>
      <c r="K9" s="262">
        <v>6</v>
      </c>
      <c r="L9" s="263">
        <v>8</v>
      </c>
      <c r="M9" s="264" t="s">
        <v>173</v>
      </c>
      <c r="N9" s="265" t="s">
        <v>17</v>
      </c>
    </row>
    <row r="10" spans="1:14" x14ac:dyDescent="0.25">
      <c r="A10" s="226">
        <v>7</v>
      </c>
      <c r="B10" s="214">
        <v>2</v>
      </c>
      <c r="C10" s="215" t="s">
        <v>43</v>
      </c>
      <c r="D10" s="227" t="s">
        <v>16</v>
      </c>
      <c r="E10" s="207"/>
      <c r="F10" s="238"/>
      <c r="G10" s="239">
        <v>3</v>
      </c>
      <c r="H10" s="240" t="s">
        <v>174</v>
      </c>
      <c r="I10" s="241" t="s">
        <v>16</v>
      </c>
      <c r="J10" s="207"/>
      <c r="K10" s="262"/>
      <c r="L10" s="263">
        <v>10</v>
      </c>
      <c r="M10" s="264" t="s">
        <v>37</v>
      </c>
      <c r="N10" s="265" t="s">
        <v>16</v>
      </c>
    </row>
    <row r="11" spans="1:14" x14ac:dyDescent="0.25">
      <c r="A11" s="226"/>
      <c r="B11" s="214">
        <v>4</v>
      </c>
      <c r="C11" s="215" t="s">
        <v>175</v>
      </c>
      <c r="D11" s="227" t="s">
        <v>16</v>
      </c>
      <c r="E11" s="207"/>
      <c r="F11" s="235"/>
      <c r="G11" s="230">
        <v>7</v>
      </c>
      <c r="H11" s="236" t="s">
        <v>176</v>
      </c>
      <c r="I11" s="237" t="s">
        <v>16</v>
      </c>
      <c r="J11" s="207"/>
      <c r="K11" s="242">
        <v>7</v>
      </c>
      <c r="L11" s="243">
        <v>2</v>
      </c>
      <c r="M11" s="244" t="s">
        <v>177</v>
      </c>
      <c r="N11" s="245" t="s">
        <v>17</v>
      </c>
    </row>
    <row r="12" spans="1:14" x14ac:dyDescent="0.25">
      <c r="A12" s="226"/>
      <c r="B12" s="214">
        <v>7</v>
      </c>
      <c r="C12" s="215" t="s">
        <v>178</v>
      </c>
      <c r="D12" s="227" t="s">
        <v>16</v>
      </c>
      <c r="E12" s="207"/>
      <c r="F12" s="211"/>
      <c r="G12" s="211"/>
      <c r="H12" s="207"/>
      <c r="I12" s="207"/>
      <c r="J12" s="207"/>
      <c r="K12" s="242"/>
      <c r="L12" s="243">
        <v>6</v>
      </c>
      <c r="M12" s="244" t="s">
        <v>179</v>
      </c>
      <c r="N12" s="245" t="s">
        <v>18</v>
      </c>
    </row>
    <row r="13" spans="1:14" x14ac:dyDescent="0.25">
      <c r="A13" s="226"/>
      <c r="B13" s="214">
        <v>9</v>
      </c>
      <c r="C13" s="215" t="s">
        <v>180</v>
      </c>
      <c r="D13" s="227" t="s">
        <v>16</v>
      </c>
      <c r="E13" s="207"/>
      <c r="F13" s="211"/>
      <c r="G13" s="211"/>
      <c r="H13" s="228" t="s">
        <v>20</v>
      </c>
      <c r="I13" s="207"/>
      <c r="J13" s="207"/>
      <c r="K13" s="266"/>
      <c r="L13" s="230">
        <v>10</v>
      </c>
      <c r="M13" s="267" t="s">
        <v>181</v>
      </c>
      <c r="N13" s="268" t="s">
        <v>16</v>
      </c>
    </row>
    <row r="14" spans="1:14" x14ac:dyDescent="0.25">
      <c r="A14" s="247">
        <v>8</v>
      </c>
      <c r="B14" s="248">
        <v>4</v>
      </c>
      <c r="C14" s="249" t="s">
        <v>61</v>
      </c>
      <c r="D14" s="250" t="s">
        <v>17</v>
      </c>
      <c r="E14" s="207"/>
      <c r="F14" s="211"/>
      <c r="G14" s="211"/>
      <c r="H14" s="222" t="s">
        <v>0</v>
      </c>
      <c r="I14" s="223">
        <v>0.75</v>
      </c>
      <c r="J14" s="207"/>
      <c r="K14" s="210"/>
      <c r="L14" s="210"/>
      <c r="M14" s="207"/>
      <c r="N14" s="207"/>
    </row>
    <row r="15" spans="1:14" x14ac:dyDescent="0.25">
      <c r="A15" s="247"/>
      <c r="B15" s="248">
        <v>5</v>
      </c>
      <c r="C15" s="249" t="s">
        <v>182</v>
      </c>
      <c r="D15" s="250" t="s">
        <v>19</v>
      </c>
      <c r="E15" s="207"/>
      <c r="F15" s="211"/>
      <c r="G15" s="211"/>
      <c r="H15" s="218" t="s">
        <v>1</v>
      </c>
      <c r="I15" s="219">
        <v>4</v>
      </c>
      <c r="J15" s="207"/>
      <c r="K15" s="210"/>
      <c r="L15" s="210"/>
      <c r="M15" s="228" t="s">
        <v>20</v>
      </c>
      <c r="N15" s="207"/>
    </row>
    <row r="16" spans="1:14" x14ac:dyDescent="0.25">
      <c r="A16" s="251"/>
      <c r="B16" s="252">
        <v>13</v>
      </c>
      <c r="C16" s="253" t="s">
        <v>50</v>
      </c>
      <c r="D16" s="254" t="s">
        <v>18</v>
      </c>
      <c r="E16" s="207"/>
      <c r="F16" s="211"/>
      <c r="G16" s="211"/>
      <c r="H16" s="218" t="s">
        <v>21</v>
      </c>
      <c r="I16" s="219">
        <v>7</v>
      </c>
      <c r="J16" s="207"/>
      <c r="K16" s="210"/>
      <c r="L16" s="210"/>
      <c r="M16" s="222" t="s">
        <v>0</v>
      </c>
      <c r="N16" s="223">
        <v>0.5</v>
      </c>
    </row>
    <row r="17" spans="1:14" x14ac:dyDescent="0.25">
      <c r="A17" s="207"/>
      <c r="B17" s="207"/>
      <c r="C17" s="207"/>
      <c r="D17" s="207"/>
      <c r="E17" s="207"/>
      <c r="F17" s="211"/>
      <c r="G17" s="211"/>
      <c r="H17" s="218" t="s">
        <v>22</v>
      </c>
      <c r="I17" s="219">
        <v>3</v>
      </c>
      <c r="J17" s="207"/>
      <c r="K17" s="210"/>
      <c r="L17" s="210"/>
      <c r="M17" s="218" t="s">
        <v>1</v>
      </c>
      <c r="N17" s="219">
        <v>4</v>
      </c>
    </row>
    <row r="18" spans="1:14" x14ac:dyDescent="0.25">
      <c r="A18" s="207"/>
      <c r="B18" s="207"/>
      <c r="C18" s="228" t="s">
        <v>20</v>
      </c>
      <c r="D18" s="207"/>
      <c r="E18" s="207"/>
      <c r="F18" s="207"/>
      <c r="G18" s="207"/>
      <c r="H18" s="218" t="s">
        <v>23</v>
      </c>
      <c r="I18" s="219">
        <v>1</v>
      </c>
      <c r="J18" s="207"/>
      <c r="K18" s="210"/>
      <c r="L18" s="210"/>
      <c r="M18" s="218" t="s">
        <v>21</v>
      </c>
      <c r="N18" s="219">
        <v>9</v>
      </c>
    </row>
    <row r="19" spans="1:14" x14ac:dyDescent="0.25">
      <c r="A19" s="207"/>
      <c r="B19" s="207"/>
      <c r="C19" s="222" t="s">
        <v>0</v>
      </c>
      <c r="D19" s="223">
        <v>0.6</v>
      </c>
      <c r="E19" s="207"/>
      <c r="F19" s="207"/>
      <c r="G19" s="207"/>
      <c r="H19" s="220" t="s">
        <v>24</v>
      </c>
      <c r="I19" s="221">
        <v>4.2</v>
      </c>
      <c r="J19" s="207"/>
      <c r="K19" s="210"/>
      <c r="L19" s="210"/>
      <c r="M19" s="218" t="s">
        <v>22</v>
      </c>
      <c r="N19" s="219">
        <v>2</v>
      </c>
    </row>
    <row r="20" spans="1:14" x14ac:dyDescent="0.25">
      <c r="A20" s="207"/>
      <c r="B20" s="207"/>
      <c r="C20" s="218" t="s">
        <v>1</v>
      </c>
      <c r="D20" s="219">
        <v>5</v>
      </c>
      <c r="E20" s="207"/>
      <c r="F20" s="207"/>
      <c r="G20" s="207"/>
      <c r="H20" s="207"/>
      <c r="I20" s="207"/>
      <c r="J20" s="207"/>
      <c r="K20" s="207"/>
      <c r="L20" s="207"/>
      <c r="M20" s="218" t="s">
        <v>23</v>
      </c>
      <c r="N20" s="219">
        <v>3</v>
      </c>
    </row>
    <row r="21" spans="1:14" x14ac:dyDescent="0.25">
      <c r="A21" s="207"/>
      <c r="B21" s="207"/>
      <c r="C21" s="218" t="s">
        <v>21</v>
      </c>
      <c r="D21" s="219">
        <v>12</v>
      </c>
      <c r="E21" s="207"/>
      <c r="F21" s="207"/>
      <c r="G21" s="207"/>
      <c r="H21" s="207"/>
      <c r="I21" s="207"/>
      <c r="J21" s="207"/>
      <c r="K21" s="207"/>
      <c r="L21" s="207"/>
      <c r="M21" s="220" t="s">
        <v>24</v>
      </c>
      <c r="N21" s="221">
        <v>12</v>
      </c>
    </row>
    <row r="22" spans="1:14" x14ac:dyDescent="0.25">
      <c r="A22" s="207"/>
      <c r="B22" s="207"/>
      <c r="C22" s="218" t="s">
        <v>22</v>
      </c>
      <c r="D22" s="219">
        <v>3</v>
      </c>
      <c r="E22" s="207"/>
      <c r="F22" s="207"/>
      <c r="G22" s="207"/>
      <c r="H22" s="207"/>
      <c r="I22" s="207"/>
      <c r="J22" s="207"/>
      <c r="K22" s="207"/>
      <c r="L22" s="207"/>
      <c r="M22" s="207"/>
      <c r="N22" s="207"/>
    </row>
    <row r="23" spans="1:14" x14ac:dyDescent="0.25">
      <c r="A23" s="207"/>
      <c r="B23" s="207"/>
      <c r="C23" s="218" t="s">
        <v>23</v>
      </c>
      <c r="D23" s="219">
        <v>2</v>
      </c>
      <c r="E23" s="207"/>
      <c r="F23" s="207"/>
      <c r="G23" s="207"/>
      <c r="H23" s="207"/>
      <c r="I23" s="207"/>
      <c r="J23" s="207"/>
      <c r="K23" s="207"/>
      <c r="L23" s="207"/>
      <c r="M23" s="207"/>
      <c r="N23" s="207"/>
    </row>
    <row r="24" spans="1:14" x14ac:dyDescent="0.25">
      <c r="A24" s="207"/>
      <c r="B24" s="207"/>
      <c r="C24" s="220" t="s">
        <v>24</v>
      </c>
      <c r="D24" s="246">
        <v>4.7699999999999996</v>
      </c>
      <c r="E24" s="207"/>
      <c r="F24" s="207"/>
      <c r="G24" s="207"/>
      <c r="H24" s="207"/>
      <c r="I24" s="207"/>
      <c r="J24" s="207"/>
      <c r="K24" s="207"/>
      <c r="L24" s="207"/>
      <c r="M24" s="207"/>
      <c r="N24" s="207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showGridLines="0" workbookViewId="0">
      <selection activeCell="S13" sqref="S13"/>
    </sheetView>
  </sheetViews>
  <sheetFormatPr defaultRowHeight="15" x14ac:dyDescent="0.25"/>
  <cols>
    <col min="1" max="2" width="9.140625" style="20"/>
    <col min="3" max="3" width="17.7109375" style="20" bestFit="1" customWidth="1"/>
    <col min="4" max="7" width="9.140625" style="20"/>
    <col min="8" max="8" width="16.42578125" style="20" bestFit="1" customWidth="1"/>
    <col min="9" max="12" width="9.140625" style="20"/>
    <col min="13" max="13" width="16.42578125" style="20" bestFit="1" customWidth="1"/>
    <col min="14" max="16384" width="9.140625" style="20"/>
  </cols>
  <sheetData>
    <row r="1" spans="1:14" x14ac:dyDescent="0.25">
      <c r="A1" s="342" t="s">
        <v>201</v>
      </c>
      <c r="B1" s="321"/>
      <c r="C1" s="321"/>
      <c r="D1" s="321"/>
      <c r="E1" s="321"/>
      <c r="F1" s="321"/>
      <c r="G1" s="321"/>
      <c r="H1" s="321"/>
      <c r="I1" s="321"/>
      <c r="J1" s="321"/>
      <c r="K1" s="321"/>
      <c r="L1" s="321"/>
      <c r="M1" s="321"/>
      <c r="N1" s="321"/>
    </row>
    <row r="2" spans="1:14" ht="18.75" x14ac:dyDescent="0.3">
      <c r="A2" s="343" t="s">
        <v>26</v>
      </c>
      <c r="B2" s="321"/>
      <c r="C2" s="321"/>
      <c r="D2" s="321"/>
      <c r="E2" s="321"/>
      <c r="F2" s="343" t="s">
        <v>10</v>
      </c>
      <c r="G2" s="321"/>
      <c r="H2" s="321"/>
      <c r="I2" s="321"/>
      <c r="J2" s="321"/>
      <c r="K2" s="321"/>
      <c r="L2" s="321"/>
      <c r="M2" s="321"/>
      <c r="N2" s="321"/>
    </row>
    <row r="4" spans="1:14" x14ac:dyDescent="0.25">
      <c r="A4" s="326" t="s">
        <v>12</v>
      </c>
      <c r="B4" s="326" t="s">
        <v>13</v>
      </c>
      <c r="C4" s="327" t="s">
        <v>14</v>
      </c>
      <c r="D4" s="327" t="s">
        <v>15</v>
      </c>
      <c r="E4" s="324"/>
      <c r="F4" s="322" t="s">
        <v>12</v>
      </c>
      <c r="G4" s="322" t="s">
        <v>13</v>
      </c>
      <c r="H4" s="323" t="s">
        <v>14</v>
      </c>
      <c r="I4" s="323" t="s">
        <v>15</v>
      </c>
      <c r="J4" s="324"/>
      <c r="K4" s="321"/>
      <c r="L4" s="321"/>
      <c r="M4" s="321"/>
      <c r="N4" s="321"/>
    </row>
    <row r="5" spans="1:14" x14ac:dyDescent="0.25">
      <c r="A5" s="345">
        <v>1</v>
      </c>
      <c r="B5" s="346">
        <v>1</v>
      </c>
      <c r="C5" s="347" t="s">
        <v>202</v>
      </c>
      <c r="D5" s="348" t="s">
        <v>19</v>
      </c>
      <c r="E5" s="321"/>
      <c r="F5" s="365">
        <v>1</v>
      </c>
      <c r="G5" s="366">
        <v>3</v>
      </c>
      <c r="H5" s="367" t="s">
        <v>203</v>
      </c>
      <c r="I5" s="368" t="s">
        <v>19</v>
      </c>
      <c r="J5" s="321"/>
      <c r="K5" s="321"/>
      <c r="L5" s="321"/>
      <c r="M5" s="321"/>
      <c r="N5" s="321"/>
    </row>
    <row r="6" spans="1:14" x14ac:dyDescent="0.25">
      <c r="A6" s="338"/>
      <c r="B6" s="330">
        <v>2</v>
      </c>
      <c r="C6" s="331" t="s">
        <v>42</v>
      </c>
      <c r="D6" s="339" t="s">
        <v>16</v>
      </c>
      <c r="E6" s="321"/>
      <c r="F6" s="357"/>
      <c r="G6" s="358">
        <v>7</v>
      </c>
      <c r="H6" s="359" t="s">
        <v>29</v>
      </c>
      <c r="I6" s="360" t="s">
        <v>16</v>
      </c>
      <c r="J6" s="321"/>
      <c r="K6" s="321"/>
      <c r="L6" s="321"/>
      <c r="M6" s="321"/>
      <c r="N6" s="321"/>
    </row>
    <row r="7" spans="1:14" x14ac:dyDescent="0.25">
      <c r="A7" s="340">
        <v>2</v>
      </c>
      <c r="B7" s="328">
        <v>5</v>
      </c>
      <c r="C7" s="329" t="s">
        <v>204</v>
      </c>
      <c r="D7" s="341" t="s">
        <v>17</v>
      </c>
      <c r="E7" s="321"/>
      <c r="F7" s="349">
        <v>7</v>
      </c>
      <c r="G7" s="344">
        <v>6</v>
      </c>
      <c r="H7" s="350" t="s">
        <v>205</v>
      </c>
      <c r="I7" s="351" t="s">
        <v>16</v>
      </c>
      <c r="J7" s="321"/>
      <c r="K7" s="321"/>
      <c r="L7" s="321"/>
      <c r="M7" s="321"/>
      <c r="N7" s="321"/>
    </row>
    <row r="8" spans="1:14" x14ac:dyDescent="0.25">
      <c r="A8" s="353">
        <v>3</v>
      </c>
      <c r="B8" s="354">
        <v>4</v>
      </c>
      <c r="C8" s="355" t="s">
        <v>206</v>
      </c>
      <c r="D8" s="356" t="s">
        <v>17</v>
      </c>
      <c r="E8" s="321"/>
      <c r="F8" s="325"/>
      <c r="G8" s="325"/>
      <c r="H8" s="321"/>
      <c r="I8" s="321"/>
      <c r="J8" s="321"/>
      <c r="K8" s="321"/>
      <c r="L8" s="321"/>
      <c r="M8" s="321"/>
      <c r="N8" s="321"/>
    </row>
    <row r="9" spans="1:14" x14ac:dyDescent="0.25">
      <c r="A9" s="353"/>
      <c r="B9" s="354">
        <v>7</v>
      </c>
      <c r="C9" s="355" t="s">
        <v>207</v>
      </c>
      <c r="D9" s="356" t="s">
        <v>16</v>
      </c>
      <c r="E9" s="321"/>
      <c r="F9" s="325"/>
      <c r="G9" s="325"/>
      <c r="H9" s="342" t="s">
        <v>20</v>
      </c>
      <c r="I9" s="321"/>
      <c r="J9" s="321"/>
      <c r="K9" s="321"/>
      <c r="L9" s="321"/>
      <c r="M9" s="321"/>
      <c r="N9" s="321"/>
    </row>
    <row r="10" spans="1:14" x14ac:dyDescent="0.25">
      <c r="A10" s="340">
        <v>5</v>
      </c>
      <c r="B10" s="328">
        <v>6</v>
      </c>
      <c r="C10" s="329" t="s">
        <v>208</v>
      </c>
      <c r="D10" s="341" t="s">
        <v>16</v>
      </c>
      <c r="E10" s="321"/>
      <c r="F10" s="325"/>
      <c r="G10" s="325"/>
      <c r="H10" s="336" t="s">
        <v>0</v>
      </c>
      <c r="I10" s="337">
        <v>0</v>
      </c>
      <c r="J10" s="321"/>
      <c r="K10" s="321"/>
      <c r="L10" s="321"/>
      <c r="M10" s="321"/>
      <c r="N10" s="321"/>
    </row>
    <row r="11" spans="1:14" x14ac:dyDescent="0.25">
      <c r="A11" s="340"/>
      <c r="B11" s="328">
        <v>7</v>
      </c>
      <c r="C11" s="329" t="s">
        <v>209</v>
      </c>
      <c r="D11" s="341" t="s">
        <v>16</v>
      </c>
      <c r="E11" s="321"/>
      <c r="F11" s="325"/>
      <c r="G11" s="325"/>
      <c r="H11" s="332" t="s">
        <v>1</v>
      </c>
      <c r="I11" s="333">
        <v>2</v>
      </c>
      <c r="J11" s="321"/>
      <c r="K11" s="321"/>
      <c r="L11" s="321"/>
      <c r="M11" s="321"/>
      <c r="N11" s="321"/>
    </row>
    <row r="12" spans="1:14" x14ac:dyDescent="0.25">
      <c r="A12" s="353">
        <v>7</v>
      </c>
      <c r="B12" s="354">
        <v>1</v>
      </c>
      <c r="C12" s="355" t="s">
        <v>210</v>
      </c>
      <c r="D12" s="356" t="s">
        <v>16</v>
      </c>
      <c r="E12" s="321"/>
      <c r="F12" s="325"/>
      <c r="G12" s="325"/>
      <c r="H12" s="332" t="s">
        <v>21</v>
      </c>
      <c r="I12" s="333">
        <v>3</v>
      </c>
      <c r="J12" s="321"/>
      <c r="K12" s="321"/>
      <c r="L12" s="321"/>
      <c r="M12" s="321"/>
      <c r="N12" s="321"/>
    </row>
    <row r="13" spans="1:14" x14ac:dyDescent="0.25">
      <c r="A13" s="353"/>
      <c r="B13" s="354">
        <v>4</v>
      </c>
      <c r="C13" s="355" t="s">
        <v>211</v>
      </c>
      <c r="D13" s="356" t="s">
        <v>18</v>
      </c>
      <c r="E13" s="321"/>
      <c r="F13" s="325"/>
      <c r="G13" s="325"/>
      <c r="H13" s="332" t="s">
        <v>22</v>
      </c>
      <c r="I13" s="333">
        <v>0</v>
      </c>
      <c r="J13" s="321"/>
      <c r="K13" s="321"/>
      <c r="L13" s="321"/>
      <c r="M13" s="321"/>
      <c r="N13" s="321"/>
    </row>
    <row r="14" spans="1:14" x14ac:dyDescent="0.25">
      <c r="A14" s="361"/>
      <c r="B14" s="362">
        <v>11</v>
      </c>
      <c r="C14" s="363" t="s">
        <v>212</v>
      </c>
      <c r="D14" s="364" t="s">
        <v>16</v>
      </c>
      <c r="E14" s="321"/>
      <c r="F14" s="321"/>
      <c r="G14" s="321"/>
      <c r="H14" s="332" t="s">
        <v>23</v>
      </c>
      <c r="I14" s="333">
        <v>1</v>
      </c>
      <c r="J14" s="321"/>
      <c r="K14" s="321"/>
      <c r="L14" s="321"/>
      <c r="M14" s="321"/>
      <c r="N14" s="321"/>
    </row>
    <row r="15" spans="1:14" x14ac:dyDescent="0.25">
      <c r="A15" s="321"/>
      <c r="B15" s="321"/>
      <c r="C15" s="321"/>
      <c r="D15" s="321"/>
      <c r="E15" s="321"/>
      <c r="F15" s="321"/>
      <c r="G15" s="321"/>
      <c r="H15" s="334" t="s">
        <v>24</v>
      </c>
      <c r="I15" s="335" t="s">
        <v>25</v>
      </c>
      <c r="J15" s="321"/>
      <c r="K15" s="321"/>
      <c r="L15" s="321"/>
      <c r="M15" s="321"/>
      <c r="N15" s="321"/>
    </row>
    <row r="16" spans="1:14" x14ac:dyDescent="0.25">
      <c r="A16" s="321"/>
      <c r="B16" s="321"/>
      <c r="C16" s="342" t="s">
        <v>20</v>
      </c>
      <c r="D16" s="321"/>
      <c r="E16" s="321"/>
      <c r="F16" s="321"/>
      <c r="G16" s="321"/>
      <c r="H16" s="321"/>
      <c r="I16" s="321"/>
      <c r="J16" s="321"/>
      <c r="K16" s="321"/>
      <c r="L16" s="321"/>
      <c r="M16" s="321"/>
      <c r="N16" s="321"/>
    </row>
    <row r="17" spans="1:14" x14ac:dyDescent="0.25">
      <c r="A17" s="321"/>
      <c r="B17" s="321"/>
      <c r="C17" s="336" t="s">
        <v>0</v>
      </c>
      <c r="D17" s="337">
        <v>0.4</v>
      </c>
      <c r="E17" s="321"/>
      <c r="F17" s="321"/>
      <c r="G17" s="321"/>
      <c r="H17" s="321"/>
      <c r="I17" s="321"/>
      <c r="J17" s="321"/>
      <c r="K17" s="321"/>
      <c r="L17" s="321"/>
      <c r="M17" s="321"/>
      <c r="N17" s="321"/>
    </row>
    <row r="18" spans="1:14" x14ac:dyDescent="0.25">
      <c r="A18" s="321"/>
      <c r="B18" s="321"/>
      <c r="C18" s="332" t="s">
        <v>1</v>
      </c>
      <c r="D18" s="333">
        <v>5</v>
      </c>
      <c r="E18" s="321"/>
      <c r="F18" s="321"/>
      <c r="G18" s="321"/>
      <c r="H18" s="321"/>
      <c r="I18" s="321"/>
      <c r="J18" s="321"/>
      <c r="K18" s="321"/>
      <c r="L18" s="321"/>
      <c r="M18" s="321"/>
      <c r="N18" s="321"/>
    </row>
    <row r="19" spans="1:14" x14ac:dyDescent="0.25">
      <c r="A19" s="321"/>
      <c r="B19" s="321"/>
      <c r="C19" s="332" t="s">
        <v>21</v>
      </c>
      <c r="D19" s="333">
        <v>10</v>
      </c>
      <c r="E19" s="321"/>
      <c r="F19" s="321"/>
      <c r="G19" s="321"/>
      <c r="H19" s="321"/>
      <c r="I19" s="321"/>
      <c r="J19" s="321"/>
      <c r="K19" s="321"/>
      <c r="L19" s="321"/>
      <c r="M19" s="321"/>
      <c r="N19" s="321"/>
    </row>
    <row r="20" spans="1:14" x14ac:dyDescent="0.25">
      <c r="A20" s="321"/>
      <c r="B20" s="321"/>
      <c r="C20" s="332" t="s">
        <v>22</v>
      </c>
      <c r="D20" s="333">
        <v>2</v>
      </c>
      <c r="E20" s="321"/>
      <c r="F20" s="321"/>
      <c r="G20" s="321"/>
      <c r="H20" s="321"/>
      <c r="I20" s="321"/>
      <c r="J20" s="321"/>
      <c r="K20" s="321"/>
      <c r="L20" s="321"/>
      <c r="M20" s="321"/>
      <c r="N20" s="321"/>
    </row>
    <row r="21" spans="1:14" x14ac:dyDescent="0.25">
      <c r="A21" s="321"/>
      <c r="B21" s="321"/>
      <c r="C21" s="332" t="s">
        <v>23</v>
      </c>
      <c r="D21" s="333">
        <v>2</v>
      </c>
      <c r="E21" s="321"/>
      <c r="F21" s="321"/>
      <c r="G21" s="321"/>
      <c r="H21" s="321"/>
      <c r="I21" s="321"/>
      <c r="J21" s="321"/>
      <c r="K21" s="321"/>
      <c r="L21" s="321"/>
      <c r="M21" s="321"/>
      <c r="N21" s="321"/>
    </row>
    <row r="22" spans="1:14" x14ac:dyDescent="0.25">
      <c r="A22" s="321"/>
      <c r="B22" s="321"/>
      <c r="C22" s="334" t="s">
        <v>24</v>
      </c>
      <c r="D22" s="352">
        <v>1.98</v>
      </c>
      <c r="E22" s="321"/>
      <c r="F22" s="321"/>
      <c r="G22" s="321"/>
      <c r="H22" s="321"/>
      <c r="I22" s="321"/>
      <c r="J22" s="321"/>
      <c r="K22" s="321"/>
      <c r="L22" s="321"/>
      <c r="M22" s="321"/>
      <c r="N22" s="321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showGridLines="0" workbookViewId="0">
      <selection activeCell="V17" sqref="V17"/>
    </sheetView>
  </sheetViews>
  <sheetFormatPr defaultRowHeight="15" x14ac:dyDescent="0.25"/>
  <cols>
    <col min="1" max="2" width="9.140625" style="24"/>
    <col min="3" max="3" width="17.7109375" style="24" bestFit="1" customWidth="1"/>
    <col min="4" max="7" width="9.140625" style="24"/>
    <col min="8" max="8" width="16.42578125" style="24" bestFit="1" customWidth="1"/>
    <col min="9" max="12" width="9.140625" style="24"/>
    <col min="13" max="13" width="16.42578125" style="24" bestFit="1" customWidth="1"/>
    <col min="14" max="16384" width="9.140625" style="24"/>
  </cols>
  <sheetData>
    <row r="1" spans="1:14" x14ac:dyDescent="0.25">
      <c r="A1" s="386" t="s">
        <v>213</v>
      </c>
      <c r="B1" s="369"/>
      <c r="C1" s="369"/>
      <c r="D1" s="369"/>
      <c r="E1" s="369"/>
      <c r="F1" s="369"/>
      <c r="G1" s="369"/>
      <c r="H1" s="369"/>
      <c r="I1" s="369"/>
      <c r="J1" s="369"/>
      <c r="K1" s="369"/>
      <c r="L1" s="369"/>
      <c r="M1" s="369"/>
      <c r="N1" s="369"/>
    </row>
    <row r="2" spans="1:14" ht="18.75" x14ac:dyDescent="0.3">
      <c r="A2" s="387" t="s">
        <v>28</v>
      </c>
      <c r="B2" s="369"/>
      <c r="C2" s="369"/>
      <c r="D2" s="369"/>
      <c r="E2" s="369"/>
      <c r="F2" s="387" t="s">
        <v>214</v>
      </c>
      <c r="G2" s="369"/>
      <c r="H2" s="369"/>
      <c r="I2" s="369"/>
      <c r="J2" s="369"/>
      <c r="K2" s="387" t="s">
        <v>11</v>
      </c>
      <c r="L2" s="369"/>
      <c r="M2" s="369"/>
      <c r="N2" s="369"/>
    </row>
    <row r="4" spans="1:14" x14ac:dyDescent="0.25">
      <c r="A4" s="374" t="s">
        <v>12</v>
      </c>
      <c r="B4" s="374" t="s">
        <v>13</v>
      </c>
      <c r="C4" s="375" t="s">
        <v>14</v>
      </c>
      <c r="D4" s="375" t="s">
        <v>15</v>
      </c>
      <c r="E4" s="372"/>
      <c r="F4" s="370" t="s">
        <v>12</v>
      </c>
      <c r="G4" s="370" t="s">
        <v>13</v>
      </c>
      <c r="H4" s="371" t="s">
        <v>14</v>
      </c>
      <c r="I4" s="371" t="s">
        <v>15</v>
      </c>
      <c r="J4" s="372"/>
      <c r="K4" s="374" t="s">
        <v>12</v>
      </c>
      <c r="L4" s="374" t="s">
        <v>13</v>
      </c>
      <c r="M4" s="375" t="s">
        <v>14</v>
      </c>
      <c r="N4" s="375" t="s">
        <v>15</v>
      </c>
    </row>
    <row r="5" spans="1:14" x14ac:dyDescent="0.25">
      <c r="A5" s="419">
        <v>2</v>
      </c>
      <c r="B5" s="420">
        <v>3</v>
      </c>
      <c r="C5" s="421" t="s">
        <v>101</v>
      </c>
      <c r="D5" s="422" t="s">
        <v>16</v>
      </c>
      <c r="E5" s="369"/>
      <c r="F5" s="419">
        <v>4</v>
      </c>
      <c r="G5" s="420">
        <v>4</v>
      </c>
      <c r="H5" s="421" t="s">
        <v>215</v>
      </c>
      <c r="I5" s="422" t="s">
        <v>18</v>
      </c>
      <c r="J5" s="369"/>
      <c r="K5" s="409">
        <v>1</v>
      </c>
      <c r="L5" s="402">
        <v>2</v>
      </c>
      <c r="M5" s="410" t="s">
        <v>216</v>
      </c>
      <c r="N5" s="411" t="s">
        <v>16</v>
      </c>
    </row>
    <row r="6" spans="1:14" x14ac:dyDescent="0.25">
      <c r="A6" s="405"/>
      <c r="B6" s="406">
        <v>8</v>
      </c>
      <c r="C6" s="407" t="s">
        <v>165</v>
      </c>
      <c r="D6" s="408" t="s">
        <v>16</v>
      </c>
      <c r="E6" s="369"/>
      <c r="F6" s="405"/>
      <c r="G6" s="406">
        <v>8</v>
      </c>
      <c r="H6" s="407" t="s">
        <v>217</v>
      </c>
      <c r="I6" s="408" t="s">
        <v>16</v>
      </c>
      <c r="J6" s="369"/>
      <c r="K6" s="412"/>
      <c r="L6" s="413">
        <v>8</v>
      </c>
      <c r="M6" s="414" t="s">
        <v>218</v>
      </c>
      <c r="N6" s="415" t="s">
        <v>17</v>
      </c>
    </row>
    <row r="7" spans="1:14" x14ac:dyDescent="0.25">
      <c r="A7" s="401"/>
      <c r="B7" s="402">
        <v>11</v>
      </c>
      <c r="C7" s="403" t="s">
        <v>219</v>
      </c>
      <c r="D7" s="404" t="s">
        <v>17</v>
      </c>
      <c r="E7" s="369"/>
      <c r="F7" s="405"/>
      <c r="G7" s="406">
        <v>9</v>
      </c>
      <c r="H7" s="407" t="s">
        <v>220</v>
      </c>
      <c r="I7" s="408" t="s">
        <v>16</v>
      </c>
      <c r="J7" s="369"/>
      <c r="K7" s="412"/>
      <c r="L7" s="413">
        <v>10</v>
      </c>
      <c r="M7" s="414" t="s">
        <v>221</v>
      </c>
      <c r="N7" s="415" t="s">
        <v>16</v>
      </c>
    </row>
    <row r="8" spans="1:14" x14ac:dyDescent="0.25">
      <c r="A8" s="384">
        <v>3</v>
      </c>
      <c r="B8" s="376">
        <v>5</v>
      </c>
      <c r="C8" s="377" t="s">
        <v>222</v>
      </c>
      <c r="D8" s="385" t="s">
        <v>16</v>
      </c>
      <c r="E8" s="369"/>
      <c r="F8" s="392">
        <v>6</v>
      </c>
      <c r="G8" s="393">
        <v>2</v>
      </c>
      <c r="H8" s="394" t="s">
        <v>223</v>
      </c>
      <c r="I8" s="395" t="s">
        <v>16</v>
      </c>
      <c r="J8" s="369"/>
      <c r="K8" s="396">
        <v>2</v>
      </c>
      <c r="L8" s="397">
        <v>9</v>
      </c>
      <c r="M8" s="398" t="s">
        <v>65</v>
      </c>
      <c r="N8" s="399" t="s">
        <v>18</v>
      </c>
    </row>
    <row r="9" spans="1:14" x14ac:dyDescent="0.25">
      <c r="A9" s="384"/>
      <c r="B9" s="376">
        <v>6</v>
      </c>
      <c r="C9" s="377" t="s">
        <v>224</v>
      </c>
      <c r="D9" s="385" t="s">
        <v>19</v>
      </c>
      <c r="E9" s="369"/>
      <c r="F9" s="405">
        <v>7</v>
      </c>
      <c r="G9" s="406">
        <v>4</v>
      </c>
      <c r="H9" s="407" t="s">
        <v>31</v>
      </c>
      <c r="I9" s="408" t="s">
        <v>16</v>
      </c>
      <c r="J9" s="369"/>
      <c r="K9" s="412">
        <v>4</v>
      </c>
      <c r="L9" s="413">
        <v>2</v>
      </c>
      <c r="M9" s="414" t="s">
        <v>225</v>
      </c>
      <c r="N9" s="415" t="s">
        <v>19</v>
      </c>
    </row>
    <row r="10" spans="1:14" x14ac:dyDescent="0.25">
      <c r="A10" s="401">
        <v>4</v>
      </c>
      <c r="B10" s="402">
        <v>1</v>
      </c>
      <c r="C10" s="403" t="s">
        <v>58</v>
      </c>
      <c r="D10" s="404" t="s">
        <v>19</v>
      </c>
      <c r="E10" s="369"/>
      <c r="F10" s="405"/>
      <c r="G10" s="406">
        <v>5</v>
      </c>
      <c r="H10" s="407" t="s">
        <v>191</v>
      </c>
      <c r="I10" s="408" t="s">
        <v>16</v>
      </c>
      <c r="J10" s="369"/>
      <c r="K10" s="412"/>
      <c r="L10" s="413">
        <v>5</v>
      </c>
      <c r="M10" s="414" t="s">
        <v>52</v>
      </c>
      <c r="N10" s="415" t="s">
        <v>18</v>
      </c>
    </row>
    <row r="11" spans="1:14" x14ac:dyDescent="0.25">
      <c r="A11" s="401"/>
      <c r="B11" s="402">
        <v>2</v>
      </c>
      <c r="C11" s="403" t="s">
        <v>226</v>
      </c>
      <c r="D11" s="404" t="s">
        <v>16</v>
      </c>
      <c r="E11" s="369"/>
      <c r="F11" s="405"/>
      <c r="G11" s="406">
        <v>12</v>
      </c>
      <c r="H11" s="407" t="s">
        <v>227</v>
      </c>
      <c r="I11" s="408" t="s">
        <v>16</v>
      </c>
      <c r="J11" s="369"/>
      <c r="K11" s="396">
        <v>8</v>
      </c>
      <c r="L11" s="397">
        <v>8</v>
      </c>
      <c r="M11" s="398" t="s">
        <v>228</v>
      </c>
      <c r="N11" s="399" t="s">
        <v>19</v>
      </c>
    </row>
    <row r="12" spans="1:14" x14ac:dyDescent="0.25">
      <c r="A12" s="401"/>
      <c r="B12" s="402">
        <v>12</v>
      </c>
      <c r="C12" s="403" t="s">
        <v>229</v>
      </c>
      <c r="D12" s="404" t="s">
        <v>16</v>
      </c>
      <c r="E12" s="369"/>
      <c r="F12" s="392">
        <v>8</v>
      </c>
      <c r="G12" s="393">
        <v>1</v>
      </c>
      <c r="H12" s="394" t="s">
        <v>230</v>
      </c>
      <c r="I12" s="395" t="s">
        <v>16</v>
      </c>
      <c r="J12" s="369"/>
      <c r="K12" s="416"/>
      <c r="L12" s="388">
        <v>9</v>
      </c>
      <c r="M12" s="417" t="s">
        <v>231</v>
      </c>
      <c r="N12" s="418" t="s">
        <v>17</v>
      </c>
    </row>
    <row r="13" spans="1:14" x14ac:dyDescent="0.25">
      <c r="A13" s="384">
        <v>6</v>
      </c>
      <c r="B13" s="376">
        <v>2</v>
      </c>
      <c r="C13" s="377" t="s">
        <v>232</v>
      </c>
      <c r="D13" s="385" t="s">
        <v>16</v>
      </c>
      <c r="E13" s="369"/>
      <c r="F13" s="392"/>
      <c r="G13" s="393">
        <v>4</v>
      </c>
      <c r="H13" s="394" t="s">
        <v>233</v>
      </c>
      <c r="I13" s="395" t="s">
        <v>16</v>
      </c>
      <c r="J13" s="369"/>
      <c r="K13" s="372"/>
      <c r="L13" s="372"/>
      <c r="M13" s="369"/>
      <c r="N13" s="369"/>
    </row>
    <row r="14" spans="1:14" x14ac:dyDescent="0.25">
      <c r="A14" s="384"/>
      <c r="B14" s="376">
        <v>9</v>
      </c>
      <c r="C14" s="377" t="s">
        <v>234</v>
      </c>
      <c r="D14" s="385" t="s">
        <v>16</v>
      </c>
      <c r="E14" s="369"/>
      <c r="F14" s="392"/>
      <c r="G14" s="393">
        <v>8</v>
      </c>
      <c r="H14" s="394" t="s">
        <v>235</v>
      </c>
      <c r="I14" s="395" t="s">
        <v>16</v>
      </c>
      <c r="J14" s="369"/>
      <c r="K14" s="372"/>
      <c r="L14" s="372"/>
      <c r="M14" s="386" t="s">
        <v>20</v>
      </c>
      <c r="N14" s="369"/>
    </row>
    <row r="15" spans="1:14" x14ac:dyDescent="0.25">
      <c r="A15" s="384"/>
      <c r="B15" s="376">
        <v>15</v>
      </c>
      <c r="C15" s="377" t="s">
        <v>236</v>
      </c>
      <c r="D15" s="385" t="s">
        <v>16</v>
      </c>
      <c r="E15" s="369"/>
      <c r="F15" s="389"/>
      <c r="G15" s="388">
        <v>16</v>
      </c>
      <c r="H15" s="390" t="s">
        <v>237</v>
      </c>
      <c r="I15" s="391" t="s">
        <v>16</v>
      </c>
      <c r="J15" s="369"/>
      <c r="K15" s="372"/>
      <c r="L15" s="372"/>
      <c r="M15" s="382" t="s">
        <v>0</v>
      </c>
      <c r="N15" s="383">
        <v>0.5</v>
      </c>
    </row>
    <row r="16" spans="1:14" x14ac:dyDescent="0.25">
      <c r="A16" s="401">
        <v>8</v>
      </c>
      <c r="B16" s="402">
        <v>4</v>
      </c>
      <c r="C16" s="403" t="s">
        <v>238</v>
      </c>
      <c r="D16" s="404" t="s">
        <v>16</v>
      </c>
      <c r="E16" s="369"/>
      <c r="F16" s="373"/>
      <c r="G16" s="373"/>
      <c r="H16" s="369"/>
      <c r="I16" s="369"/>
      <c r="J16" s="369"/>
      <c r="K16" s="372"/>
      <c r="L16" s="372"/>
      <c r="M16" s="378" t="s">
        <v>1</v>
      </c>
      <c r="N16" s="379">
        <v>4</v>
      </c>
    </row>
    <row r="17" spans="1:14" x14ac:dyDescent="0.25">
      <c r="A17" s="401"/>
      <c r="B17" s="402">
        <v>5</v>
      </c>
      <c r="C17" s="403" t="s">
        <v>239</v>
      </c>
      <c r="D17" s="404" t="s">
        <v>16</v>
      </c>
      <c r="E17" s="369"/>
      <c r="F17" s="373"/>
      <c r="G17" s="373"/>
      <c r="H17" s="386" t="s">
        <v>20</v>
      </c>
      <c r="I17" s="369"/>
      <c r="J17" s="369"/>
      <c r="K17" s="372"/>
      <c r="L17" s="372"/>
      <c r="M17" s="378" t="s">
        <v>21</v>
      </c>
      <c r="N17" s="379">
        <v>8</v>
      </c>
    </row>
    <row r="18" spans="1:14" x14ac:dyDescent="0.25">
      <c r="A18" s="384">
        <v>9</v>
      </c>
      <c r="B18" s="376">
        <v>2</v>
      </c>
      <c r="C18" s="377" t="s">
        <v>159</v>
      </c>
      <c r="D18" s="385" t="s">
        <v>16</v>
      </c>
      <c r="E18" s="369"/>
      <c r="F18" s="373"/>
      <c r="G18" s="373"/>
      <c r="H18" s="382" t="s">
        <v>0</v>
      </c>
      <c r="I18" s="383">
        <v>0</v>
      </c>
      <c r="J18" s="369"/>
      <c r="K18" s="372"/>
      <c r="L18" s="372"/>
      <c r="M18" s="378" t="s">
        <v>22</v>
      </c>
      <c r="N18" s="379">
        <v>2</v>
      </c>
    </row>
    <row r="19" spans="1:14" x14ac:dyDescent="0.25">
      <c r="A19" s="384"/>
      <c r="B19" s="376">
        <v>6</v>
      </c>
      <c r="C19" s="377" t="s">
        <v>240</v>
      </c>
      <c r="D19" s="385" t="s">
        <v>19</v>
      </c>
      <c r="E19" s="369"/>
      <c r="F19" s="373"/>
      <c r="G19" s="373"/>
      <c r="H19" s="378" t="s">
        <v>1</v>
      </c>
      <c r="I19" s="379">
        <v>4</v>
      </c>
      <c r="J19" s="369"/>
      <c r="K19" s="369"/>
      <c r="L19" s="369"/>
      <c r="M19" s="378" t="s">
        <v>23</v>
      </c>
      <c r="N19" s="379">
        <v>4</v>
      </c>
    </row>
    <row r="20" spans="1:14" x14ac:dyDescent="0.25">
      <c r="A20" s="389"/>
      <c r="B20" s="388">
        <v>11</v>
      </c>
      <c r="C20" s="390" t="s">
        <v>241</v>
      </c>
      <c r="D20" s="391" t="s">
        <v>18</v>
      </c>
      <c r="E20" s="369"/>
      <c r="F20" s="373"/>
      <c r="G20" s="373"/>
      <c r="H20" s="378" t="s">
        <v>21</v>
      </c>
      <c r="I20" s="379">
        <v>11</v>
      </c>
      <c r="J20" s="369"/>
      <c r="K20" s="369"/>
      <c r="L20" s="369"/>
      <c r="M20" s="380" t="s">
        <v>24</v>
      </c>
      <c r="N20" s="381">
        <v>5.95</v>
      </c>
    </row>
    <row r="21" spans="1:14" x14ac:dyDescent="0.25">
      <c r="A21" s="369"/>
      <c r="B21" s="369"/>
      <c r="C21" s="369"/>
      <c r="D21" s="369"/>
      <c r="E21" s="369"/>
      <c r="F21" s="373"/>
      <c r="G21" s="373"/>
      <c r="H21" s="378" t="s">
        <v>22</v>
      </c>
      <c r="I21" s="379">
        <v>0</v>
      </c>
      <c r="J21" s="369"/>
      <c r="K21" s="369"/>
      <c r="L21" s="369"/>
      <c r="M21" s="369"/>
      <c r="N21" s="369"/>
    </row>
    <row r="22" spans="1:14" x14ac:dyDescent="0.25">
      <c r="A22" s="369"/>
      <c r="B22" s="369"/>
      <c r="C22" s="386" t="s">
        <v>20</v>
      </c>
      <c r="D22" s="369"/>
      <c r="E22" s="369"/>
      <c r="F22" s="369"/>
      <c r="G22" s="369"/>
      <c r="H22" s="378" t="s">
        <v>23</v>
      </c>
      <c r="I22" s="379">
        <v>1</v>
      </c>
      <c r="J22" s="369"/>
      <c r="K22" s="369"/>
      <c r="L22" s="369"/>
      <c r="M22" s="369"/>
      <c r="N22" s="369"/>
    </row>
    <row r="23" spans="1:14" x14ac:dyDescent="0.25">
      <c r="A23" s="369"/>
      <c r="B23" s="369"/>
      <c r="C23" s="382" t="s">
        <v>0</v>
      </c>
      <c r="D23" s="383">
        <v>0.17</v>
      </c>
      <c r="E23" s="369"/>
      <c r="F23" s="369"/>
      <c r="G23" s="369"/>
      <c r="H23" s="380" t="s">
        <v>24</v>
      </c>
      <c r="I23" s="381" t="s">
        <v>25</v>
      </c>
      <c r="J23" s="369"/>
      <c r="K23" s="369"/>
      <c r="L23" s="369"/>
      <c r="M23" s="369"/>
      <c r="N23" s="369"/>
    </row>
    <row r="24" spans="1:14" x14ac:dyDescent="0.25">
      <c r="A24" s="369"/>
      <c r="B24" s="369"/>
      <c r="C24" s="378" t="s">
        <v>1</v>
      </c>
      <c r="D24" s="379">
        <v>6</v>
      </c>
      <c r="E24" s="369"/>
      <c r="F24" s="369"/>
      <c r="G24" s="369"/>
      <c r="H24" s="369"/>
      <c r="I24" s="369"/>
      <c r="J24" s="369"/>
      <c r="K24" s="369"/>
      <c r="L24" s="369"/>
      <c r="M24" s="369"/>
      <c r="N24" s="369"/>
    </row>
    <row r="25" spans="1:14" x14ac:dyDescent="0.25">
      <c r="A25" s="369"/>
      <c r="B25" s="369"/>
      <c r="C25" s="378" t="s">
        <v>21</v>
      </c>
      <c r="D25" s="379">
        <v>16</v>
      </c>
      <c r="E25" s="369"/>
      <c r="F25" s="369"/>
      <c r="G25" s="369"/>
      <c r="H25" s="369"/>
      <c r="I25" s="369"/>
      <c r="J25" s="369"/>
      <c r="K25" s="369"/>
      <c r="L25" s="369"/>
      <c r="M25" s="369"/>
      <c r="N25" s="369"/>
    </row>
    <row r="26" spans="1:14" x14ac:dyDescent="0.25">
      <c r="A26" s="369"/>
      <c r="B26" s="369"/>
      <c r="C26" s="378" t="s">
        <v>22</v>
      </c>
      <c r="D26" s="379">
        <v>1</v>
      </c>
      <c r="E26" s="369"/>
      <c r="F26" s="369"/>
      <c r="G26" s="369"/>
      <c r="H26" s="369"/>
      <c r="I26" s="369"/>
      <c r="J26" s="369"/>
      <c r="K26" s="369"/>
      <c r="L26" s="369"/>
      <c r="M26" s="369"/>
      <c r="N26" s="369"/>
    </row>
    <row r="27" spans="1:14" x14ac:dyDescent="0.25">
      <c r="A27" s="369"/>
      <c r="B27" s="369"/>
      <c r="C27" s="378" t="s">
        <v>23</v>
      </c>
      <c r="D27" s="379">
        <v>4</v>
      </c>
      <c r="E27" s="369"/>
      <c r="F27" s="369"/>
      <c r="G27" s="369"/>
      <c r="H27" s="369"/>
      <c r="I27" s="369"/>
      <c r="J27" s="369"/>
      <c r="K27" s="369"/>
      <c r="L27" s="369"/>
      <c r="M27" s="369"/>
      <c r="N27" s="369"/>
    </row>
    <row r="28" spans="1:14" x14ac:dyDescent="0.25">
      <c r="A28" s="369"/>
      <c r="B28" s="369"/>
      <c r="C28" s="380" t="s">
        <v>24</v>
      </c>
      <c r="D28" s="400">
        <v>4.8</v>
      </c>
      <c r="E28" s="369"/>
      <c r="F28" s="369"/>
      <c r="G28" s="369"/>
      <c r="H28" s="369"/>
      <c r="I28" s="369"/>
      <c r="J28" s="369"/>
      <c r="K28" s="369"/>
      <c r="L28" s="369"/>
      <c r="M28" s="369"/>
      <c r="N28" s="36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Summary</vt:lpstr>
      <vt:lpstr>data</vt:lpstr>
      <vt:lpstr>01042017</vt:lpstr>
      <vt:lpstr>08042017</vt:lpstr>
      <vt:lpstr>15042017</vt:lpstr>
      <vt:lpstr>17042017</vt:lpstr>
      <vt:lpstr>22042017</vt:lpstr>
      <vt:lpstr>25042017</vt:lpstr>
      <vt:lpstr>29042017</vt:lpstr>
    </vt:vector>
  </TitlesOfParts>
  <Company>SEEK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 Punting Baron</dc:creator>
  <cp:lastModifiedBy>d762189</cp:lastModifiedBy>
  <dcterms:created xsi:type="dcterms:W3CDTF">2015-07-12T03:35:32Z</dcterms:created>
  <dcterms:modified xsi:type="dcterms:W3CDTF">2017-05-09T02:38:16Z</dcterms:modified>
</cp:coreProperties>
</file>